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energagen-my.sharepoint.com/personal/zilvinas_macerinskas_ena_lt/Documents/Documents/2022/SUMITTABLE konfiguravimas/Juridiniai 9, 10, 11, 12/i www/"/>
    </mc:Choice>
  </mc:AlternateContent>
  <xr:revisionPtr revIDLastSave="23" documentId="8_{EDFE6B59-F705-495B-9524-F33704558529}" xr6:coauthVersionLast="47" xr6:coauthVersionMax="47" xr10:uidLastSave="{B59EABA5-5B0D-4FE8-937A-34918D9A8149}"/>
  <bookViews>
    <workbookView xWindow="-120" yWindow="-120" windowWidth="38640" windowHeight="15720" tabRatio="569" xr2:uid="{A78C5AE8-2252-473C-A9B2-94DABCFF2049}"/>
  </bookViews>
  <sheets>
    <sheet name="9 kvietimas (be PVM)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" l="1"/>
  <c r="G17" i="6" s="1"/>
  <c r="I17" i="6" s="1"/>
  <c r="J17" i="6" s="1"/>
  <c r="E12" i="6"/>
  <c r="H16" i="6" s="1"/>
  <c r="I16" i="6" s="1"/>
  <c r="F12" i="6"/>
  <c r="G19" i="6" s="1"/>
  <c r="I19" i="6" s="1"/>
  <c r="J19" i="6" s="1"/>
  <c r="G12" i="6"/>
  <c r="H18" i="6" s="1"/>
  <c r="I18" i="6" s="1"/>
  <c r="J18" i="6" s="1"/>
  <c r="J16" i="6" l="1"/>
  <c r="J20" i="6" s="1"/>
  <c r="I20" i="6"/>
  <c r="K20" i="6" l="1"/>
</calcChain>
</file>

<file path=xl/sharedStrings.xml><?xml version="1.0" encoding="utf-8"?>
<sst xmlns="http://schemas.openxmlformats.org/spreadsheetml/2006/main" count="119" uniqueCount="30">
  <si>
    <t>NT objekto, kuriame bus įrengtos elektromobilių įkrovimo prieigos, adresas 
(Pvz. Smidrų g. 21A, 47493 Kaunas )</t>
  </si>
  <si>
    <r>
      <t xml:space="preserve">NT objekto (-ų), kuriuose bus įrengiama stotelė su prieiga,  </t>
    </r>
    <r>
      <rPr>
        <b/>
        <u/>
        <sz val="10"/>
        <rFont val="Calibri"/>
        <family val="2"/>
        <charset val="186"/>
        <scheme val="minor"/>
      </rPr>
      <t>UNIKALUS NUMERIS</t>
    </r>
  </si>
  <si>
    <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  <scheme val="minor"/>
      </rPr>
      <t>STOTELIŲ</t>
    </r>
    <r>
      <rPr>
        <b/>
        <sz val="10"/>
        <color rgb="FF000000"/>
        <rFont val="Calibri"/>
        <family val="2"/>
        <charset val="186"/>
        <scheme val="minor"/>
      </rPr>
      <t xml:space="preserve"> ANT SIENOS skaičius, vnt.</t>
    </r>
  </si>
  <si>
    <r>
      <t xml:space="preserve">NT objekte planuojamų įrengti </t>
    </r>
    <r>
      <rPr>
        <b/>
        <u/>
        <sz val="10"/>
        <color rgb="FF000000"/>
        <rFont val="Calibri"/>
        <family val="2"/>
        <charset val="186"/>
        <scheme val="minor"/>
      </rPr>
      <t>PRIEIGŲ</t>
    </r>
    <r>
      <rPr>
        <b/>
        <sz val="10"/>
        <color rgb="FF000000"/>
        <rFont val="Calibri"/>
        <family val="2"/>
        <charset val="186"/>
        <scheme val="minor"/>
      </rPr>
      <t xml:space="preserve"> ANT SIENOS skaičius, vnt.</t>
    </r>
  </si>
  <si>
    <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  <scheme val="minor"/>
      </rPr>
      <t>STOTELIŲ</t>
    </r>
    <r>
      <rPr>
        <b/>
        <sz val="10"/>
        <color rgb="FF000000"/>
        <rFont val="Calibri"/>
        <family val="2"/>
        <charset val="186"/>
        <scheme val="minor"/>
      </rPr>
      <t xml:space="preserve"> ANT ŽEMĖS skaičius, vnt.</t>
    </r>
  </si>
  <si>
    <r>
      <t xml:space="preserve">NT objekte planuojamų įrengti </t>
    </r>
    <r>
      <rPr>
        <b/>
        <u/>
        <sz val="10"/>
        <color rgb="FF000000"/>
        <rFont val="Calibri"/>
        <family val="2"/>
        <charset val="186"/>
        <scheme val="minor"/>
      </rPr>
      <t>PRIEIGŲ</t>
    </r>
    <r>
      <rPr>
        <b/>
        <sz val="10"/>
        <color rgb="FF000000"/>
        <rFont val="Calibri"/>
        <family val="2"/>
        <charset val="186"/>
        <scheme val="minor"/>
      </rPr>
      <t xml:space="preserve"> ANT ŽEMĖS skaičius, vnt.</t>
    </r>
  </si>
  <si>
    <t>.</t>
  </si>
  <si>
    <t>VISO</t>
  </si>
  <si>
    <t>Eil. Nr.</t>
  </si>
  <si>
    <t>Supaprastintai apmokamų išlaidų dydžio kodas</t>
  </si>
  <si>
    <t>Supapras-tintai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</si>
  <si>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</si>
  <si>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</si>
  <si>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</si>
  <si>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</si>
  <si>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</si>
  <si>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</si>
  <si>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>FĮ-03-05</t>
  </si>
  <si>
    <t>01</t>
  </si>
  <si>
    <t>Fiksuotasis vieneto įkainis juridiniams asmenims už ANT SIENOS įrengtą elektromobilių įkrovimo stotelę su prieiga (7–22 kW galios), be PVM*</t>
  </si>
  <si>
    <t>N/A</t>
  </si>
  <si>
    <t>FĮ-03-07</t>
  </si>
  <si>
    <t>Fiksuotasis vieneto įkainis juridiniams asmenims už elektromobilių įkrovimo stotelės papildomus būtinuosius priedus ir įrengimo darbus, kai stotelė įrengiama ANT SIENOS (7–22 kW galios), be PVM**</t>
  </si>
  <si>
    <t>FĮ-03-09</t>
  </si>
  <si>
    <t>Fiksuotasis vieneto įkainis juridiniams asmenims už ant žemės įrengtą elektromobilių įkrovimo stotelę su prieiga (7–22 kW galios), be PVM*</t>
  </si>
  <si>
    <t>FĮ-03-11</t>
  </si>
  <si>
    <t>Fiksuotasis vieneto įkainis juridiniams asmenims už elektromobilių įkrovimo stotelės papildomus būtinuosius priedus ir įrengimo darbus, kai stotelė įrengiama ant žemės  (7–22 kW galios), be PVM**</t>
  </si>
  <si>
    <t>Nuosavo įnašo suma, EUR (20%)</t>
  </si>
  <si>
    <t xml:space="preserve">Prašoma finansuoti išlaidų suma, EUR (80 %) </t>
  </si>
  <si>
    <t>VISO be PVM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</si>
</sst>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b/>
      <u/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2" fillId="6" borderId="0" applyNumberFormat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6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Protection="1"/>
    <xf numFmtId="0" fontId="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1" fillId="8" borderId="1" xfId="0" applyFont="1" applyFill="1" applyBorder="1" applyAlignment="1" applyProtection="1">
      <alignment horizontal="center"/>
    </xf>
    <xf numFmtId="0" fontId="4" fillId="11" borderId="10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6" fillId="10" borderId="1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8" fillId="8" borderId="3" xfId="0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/>
    </xf>
    <xf numFmtId="0" fontId="7" fillId="5" borderId="1" xfId="1" applyFont="1" applyBorder="1" applyAlignment="1" applyProtection="1">
      <alignment horizontal="center" vertical="center"/>
    </xf>
    <xf numFmtId="0" fontId="9" fillId="9" borderId="1" xfId="2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2" fontId="4" fillId="0" borderId="2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8" xfId="0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0134-A025-44CE-91A2-97B071BFB6FA}">
  <dimension ref="A1:K20"/>
  <sheetViews>
    <sheetView tabSelected="1" zoomScale="70" zoomScaleNormal="70" workbookViewId="0">
      <selection activeCell="Q16" sqref="Q16"/>
    </sheetView>
  </sheetViews>
  <sheetFormatPr defaultRowHeight="15" x14ac:dyDescent="0.25"/>
  <cols>
    <col min="1" max="1" width="12.85546875" customWidth="1"/>
    <col min="2" max="2" width="23.7109375" customWidth="1"/>
    <col min="3" max="3" width="21.5703125" customWidth="1"/>
    <col min="4" max="4" width="25" customWidth="1"/>
    <col min="5" max="5" width="19" customWidth="1"/>
    <col min="6" max="6" width="16.28515625" customWidth="1"/>
    <col min="7" max="7" width="14.28515625" customWidth="1"/>
    <col min="8" max="8" width="12.5703125" customWidth="1"/>
    <col min="9" max="9" width="28.140625" customWidth="1"/>
    <col min="10" max="10" width="22.28515625" customWidth="1"/>
    <col min="11" max="11" width="19" customWidth="1"/>
    <col min="13" max="13" width="11.85546875" customWidth="1"/>
  </cols>
  <sheetData>
    <row r="1" spans="1:11" s="1" customFormat="1" ht="69.75" customHeight="1" x14ac:dyDescent="0.2">
      <c r="A1" s="5" t="s">
        <v>8</v>
      </c>
      <c r="B1" s="5" t="s">
        <v>0</v>
      </c>
      <c r="C1" s="6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7" t="s">
        <v>6</v>
      </c>
      <c r="I1" s="7" t="s">
        <v>6</v>
      </c>
      <c r="J1" s="7" t="s">
        <v>6</v>
      </c>
      <c r="K1" s="7" t="s">
        <v>6</v>
      </c>
    </row>
    <row r="2" spans="1:11" s="1" customFormat="1" ht="12.75" x14ac:dyDescent="0.2">
      <c r="A2" s="8">
        <v>1</v>
      </c>
      <c r="B2" s="9"/>
      <c r="C2" s="10"/>
      <c r="D2" s="43"/>
      <c r="E2" s="4"/>
      <c r="F2" s="3"/>
      <c r="G2" s="44"/>
      <c r="H2" s="7" t="s">
        <v>6</v>
      </c>
      <c r="I2" s="7" t="s">
        <v>6</v>
      </c>
      <c r="J2" s="7" t="s">
        <v>6</v>
      </c>
      <c r="K2" s="7" t="s">
        <v>6</v>
      </c>
    </row>
    <row r="3" spans="1:11" s="1" customFormat="1" ht="12.75" x14ac:dyDescent="0.2">
      <c r="A3" s="8">
        <v>2</v>
      </c>
      <c r="B3" s="11"/>
      <c r="C3" s="10"/>
      <c r="D3" s="45"/>
      <c r="E3" s="4"/>
      <c r="F3" s="3"/>
      <c r="G3" s="44"/>
      <c r="H3" s="7" t="s">
        <v>6</v>
      </c>
      <c r="I3" s="7" t="s">
        <v>6</v>
      </c>
      <c r="J3" s="7" t="s">
        <v>6</v>
      </c>
      <c r="K3" s="7" t="s">
        <v>6</v>
      </c>
    </row>
    <row r="4" spans="1:11" s="1" customFormat="1" ht="12.75" x14ac:dyDescent="0.2">
      <c r="A4" s="8">
        <v>3</v>
      </c>
      <c r="B4" s="11"/>
      <c r="C4" s="10"/>
      <c r="D4" s="45"/>
      <c r="E4" s="4"/>
      <c r="F4" s="3"/>
      <c r="G4" s="44"/>
      <c r="H4" s="7" t="s">
        <v>6</v>
      </c>
      <c r="I4" s="7" t="s">
        <v>6</v>
      </c>
      <c r="J4" s="7" t="s">
        <v>6</v>
      </c>
      <c r="K4" s="7" t="s">
        <v>6</v>
      </c>
    </row>
    <row r="5" spans="1:11" s="1" customFormat="1" ht="12.75" x14ac:dyDescent="0.2">
      <c r="A5" s="8">
        <v>4</v>
      </c>
      <c r="B5" s="11"/>
      <c r="C5" s="10"/>
      <c r="D5" s="45"/>
      <c r="E5" s="4"/>
      <c r="F5" s="3"/>
      <c r="G5" s="44"/>
      <c r="H5" s="7" t="s">
        <v>6</v>
      </c>
      <c r="I5" s="7" t="s">
        <v>6</v>
      </c>
      <c r="J5" s="7" t="s">
        <v>6</v>
      </c>
      <c r="K5" s="7" t="s">
        <v>6</v>
      </c>
    </row>
    <row r="6" spans="1:11" s="1" customFormat="1" ht="12.75" x14ac:dyDescent="0.2">
      <c r="A6" s="8">
        <v>5</v>
      </c>
      <c r="B6" s="11"/>
      <c r="C6" s="10"/>
      <c r="D6" s="45"/>
      <c r="E6" s="4"/>
      <c r="F6" s="3"/>
      <c r="G6" s="44"/>
      <c r="H6" s="7" t="s">
        <v>6</v>
      </c>
      <c r="I6" s="7" t="s">
        <v>6</v>
      </c>
      <c r="J6" s="7" t="s">
        <v>6</v>
      </c>
      <c r="K6" s="7" t="s">
        <v>6</v>
      </c>
    </row>
    <row r="7" spans="1:11" s="1" customFormat="1" ht="12.75" x14ac:dyDescent="0.2">
      <c r="A7" s="8">
        <v>6</v>
      </c>
      <c r="B7" s="11"/>
      <c r="C7" s="10"/>
      <c r="D7" s="45"/>
      <c r="E7" s="4"/>
      <c r="F7" s="3"/>
      <c r="G7" s="44"/>
      <c r="H7" s="7" t="s">
        <v>6</v>
      </c>
      <c r="I7" s="7" t="s">
        <v>6</v>
      </c>
      <c r="J7" s="7" t="s">
        <v>6</v>
      </c>
      <c r="K7" s="7" t="s">
        <v>6</v>
      </c>
    </row>
    <row r="8" spans="1:11" s="1" customFormat="1" ht="12.75" x14ac:dyDescent="0.2">
      <c r="A8" s="8">
        <v>7</v>
      </c>
      <c r="B8" s="11"/>
      <c r="C8" s="10"/>
      <c r="D8" s="45"/>
      <c r="E8" s="4"/>
      <c r="F8" s="3"/>
      <c r="G8" s="44"/>
      <c r="H8" s="7" t="s">
        <v>6</v>
      </c>
      <c r="I8" s="7" t="s">
        <v>6</v>
      </c>
      <c r="J8" s="7" t="s">
        <v>6</v>
      </c>
      <c r="K8" s="7" t="s">
        <v>6</v>
      </c>
    </row>
    <row r="9" spans="1:11" s="1" customFormat="1" ht="12.75" x14ac:dyDescent="0.2">
      <c r="A9" s="8">
        <v>8</v>
      </c>
      <c r="B9" s="11"/>
      <c r="C9" s="10"/>
      <c r="D9" s="45"/>
      <c r="E9" s="4"/>
      <c r="F9" s="3"/>
      <c r="G9" s="44"/>
      <c r="H9" s="7" t="s">
        <v>6</v>
      </c>
      <c r="I9" s="7" t="s">
        <v>6</v>
      </c>
      <c r="J9" s="7" t="s">
        <v>6</v>
      </c>
      <c r="K9" s="7" t="s">
        <v>6</v>
      </c>
    </row>
    <row r="10" spans="1:11" s="1" customFormat="1" ht="12.75" x14ac:dyDescent="0.2">
      <c r="A10" s="8">
        <v>9</v>
      </c>
      <c r="B10" s="11"/>
      <c r="C10" s="10"/>
      <c r="D10" s="45"/>
      <c r="E10" s="4"/>
      <c r="F10" s="3"/>
      <c r="G10" s="44"/>
      <c r="H10" s="7" t="s">
        <v>6</v>
      </c>
      <c r="I10" s="7" t="s">
        <v>6</v>
      </c>
      <c r="J10" s="7" t="s">
        <v>6</v>
      </c>
      <c r="K10" s="7" t="s">
        <v>6</v>
      </c>
    </row>
    <row r="11" spans="1:11" s="1" customFormat="1" ht="12.75" x14ac:dyDescent="0.2">
      <c r="A11" s="8">
        <v>10</v>
      </c>
      <c r="B11" s="11"/>
      <c r="C11" s="10"/>
      <c r="D11" s="45"/>
      <c r="E11" s="4"/>
      <c r="F11" s="3"/>
      <c r="G11" s="44"/>
      <c r="H11" s="7" t="s">
        <v>6</v>
      </c>
      <c r="I11" s="7" t="s">
        <v>6</v>
      </c>
      <c r="J11" s="7" t="s">
        <v>6</v>
      </c>
      <c r="K11" s="7" t="s">
        <v>6</v>
      </c>
    </row>
    <row r="12" spans="1:11" s="2" customFormat="1" ht="12.75" x14ac:dyDescent="0.2">
      <c r="A12" s="12" t="s">
        <v>6</v>
      </c>
      <c r="B12" s="8" t="s">
        <v>7</v>
      </c>
      <c r="C12" s="13" t="s">
        <v>6</v>
      </c>
      <c r="D12" s="14">
        <f>SUM(D2:D11)</f>
        <v>0</v>
      </c>
      <c r="E12" s="15">
        <f>SUM(E2:E11)</f>
        <v>0</v>
      </c>
      <c r="F12" s="16">
        <f>SUM(F2:F11)</f>
        <v>0</v>
      </c>
      <c r="G12" s="17">
        <f>SUM(G2:G11)</f>
        <v>0</v>
      </c>
      <c r="H12" s="7" t="s">
        <v>6</v>
      </c>
      <c r="I12" s="7" t="s">
        <v>6</v>
      </c>
      <c r="J12" s="7" t="s">
        <v>6</v>
      </c>
      <c r="K12" s="7" t="s">
        <v>6</v>
      </c>
    </row>
    <row r="13" spans="1:11" s="2" customFormat="1" ht="12.75" x14ac:dyDescent="0.2">
      <c r="A13" s="7" t="s">
        <v>6</v>
      </c>
      <c r="B13" s="7" t="s">
        <v>6</v>
      </c>
      <c r="C13" s="7" t="s">
        <v>6</v>
      </c>
      <c r="D13" s="7" t="s">
        <v>6</v>
      </c>
      <c r="E13" s="7" t="s">
        <v>6</v>
      </c>
      <c r="F13" s="7" t="s">
        <v>6</v>
      </c>
      <c r="G13" s="7" t="s">
        <v>6</v>
      </c>
      <c r="H13" s="7" t="s">
        <v>6</v>
      </c>
      <c r="I13" s="7" t="s">
        <v>6</v>
      </c>
      <c r="J13" s="7" t="s">
        <v>6</v>
      </c>
      <c r="K13" s="7" t="s">
        <v>6</v>
      </c>
    </row>
    <row r="14" spans="1:11" s="1" customFormat="1" ht="12.75" x14ac:dyDescent="0.2">
      <c r="A14" s="7" t="s">
        <v>6</v>
      </c>
      <c r="B14" s="7" t="s">
        <v>6</v>
      </c>
      <c r="C14" s="7" t="s">
        <v>6</v>
      </c>
      <c r="D14" s="7" t="s">
        <v>6</v>
      </c>
      <c r="E14" s="7" t="s">
        <v>6</v>
      </c>
      <c r="F14" s="7" t="s">
        <v>6</v>
      </c>
      <c r="G14" s="7" t="s">
        <v>6</v>
      </c>
      <c r="H14" s="7" t="s">
        <v>6</v>
      </c>
      <c r="I14" s="7" t="s">
        <v>6</v>
      </c>
      <c r="J14" s="7" t="s">
        <v>6</v>
      </c>
      <c r="K14" s="7" t="s">
        <v>6</v>
      </c>
    </row>
    <row r="15" spans="1:11" s="1" customFormat="1" ht="62.25" customHeight="1" x14ac:dyDescent="0.2">
      <c r="A15" s="18" t="s">
        <v>8</v>
      </c>
      <c r="B15" s="19" t="s">
        <v>9</v>
      </c>
      <c r="C15" s="19" t="s">
        <v>10</v>
      </c>
      <c r="D15" s="19" t="s">
        <v>11</v>
      </c>
      <c r="E15" s="19" t="s">
        <v>12</v>
      </c>
      <c r="F15" s="19" t="s">
        <v>13</v>
      </c>
      <c r="G15" s="20" t="s">
        <v>14</v>
      </c>
      <c r="H15" s="20" t="s">
        <v>15</v>
      </c>
      <c r="I15" s="21" t="s">
        <v>16</v>
      </c>
      <c r="J15" s="21" t="s">
        <v>28</v>
      </c>
      <c r="K15" s="22" t="s">
        <v>27</v>
      </c>
    </row>
    <row r="16" spans="1:11" s="1" customFormat="1" ht="80.25" customHeight="1" x14ac:dyDescent="0.2">
      <c r="A16" s="23">
        <v>1</v>
      </c>
      <c r="B16" s="23" t="s">
        <v>17</v>
      </c>
      <c r="C16" s="24" t="s">
        <v>18</v>
      </c>
      <c r="D16" s="25" t="s">
        <v>19</v>
      </c>
      <c r="E16" s="25">
        <v>908.84</v>
      </c>
      <c r="F16" s="26">
        <v>0.8</v>
      </c>
      <c r="G16" s="27" t="s">
        <v>20</v>
      </c>
      <c r="H16" s="28">
        <f>E12</f>
        <v>0</v>
      </c>
      <c r="I16" s="29">
        <f>ROUND(E16*H16,2)</f>
        <v>0</v>
      </c>
      <c r="J16" s="29">
        <f>ROUND(I16*F16,2)</f>
        <v>0</v>
      </c>
      <c r="K16" s="30" t="s">
        <v>20</v>
      </c>
    </row>
    <row r="17" spans="1:11" s="1" customFormat="1" ht="114" customHeight="1" x14ac:dyDescent="0.2">
      <c r="A17" s="23">
        <v>2</v>
      </c>
      <c r="B17" s="23" t="s">
        <v>21</v>
      </c>
      <c r="C17" s="24" t="s">
        <v>18</v>
      </c>
      <c r="D17" s="25" t="s">
        <v>22</v>
      </c>
      <c r="E17" s="25">
        <v>1077.0899999999999</v>
      </c>
      <c r="F17" s="26">
        <v>0.8</v>
      </c>
      <c r="G17" s="27">
        <f>D12</f>
        <v>0</v>
      </c>
      <c r="H17" s="28" t="s">
        <v>20</v>
      </c>
      <c r="I17" s="29">
        <f>ROUND(E17*G17,2)</f>
        <v>0</v>
      </c>
      <c r="J17" s="29">
        <f>ROUND(I17*F17,2)</f>
        <v>0</v>
      </c>
      <c r="K17" s="30" t="s">
        <v>20</v>
      </c>
    </row>
    <row r="18" spans="1:11" s="1" customFormat="1" ht="72.75" customHeight="1" x14ac:dyDescent="0.2">
      <c r="A18" s="23">
        <v>3</v>
      </c>
      <c r="B18" s="23" t="s">
        <v>23</v>
      </c>
      <c r="C18" s="24" t="s">
        <v>18</v>
      </c>
      <c r="D18" s="25" t="s">
        <v>24</v>
      </c>
      <c r="E18" s="31">
        <v>1346.7</v>
      </c>
      <c r="F18" s="26">
        <v>0.8</v>
      </c>
      <c r="G18" s="32" t="s">
        <v>20</v>
      </c>
      <c r="H18" s="33">
        <f>G12</f>
        <v>0</v>
      </c>
      <c r="I18" s="34">
        <f>ROUND(E18*H18,2)</f>
        <v>0</v>
      </c>
      <c r="J18" s="29">
        <f>ROUND(I18*F18,2)</f>
        <v>0</v>
      </c>
      <c r="K18" s="30" t="s">
        <v>20</v>
      </c>
    </row>
    <row r="19" spans="1:11" s="1" customFormat="1" ht="115.5" customHeight="1" x14ac:dyDescent="0.2">
      <c r="A19" s="35">
        <v>4</v>
      </c>
      <c r="B19" s="35" t="s">
        <v>25</v>
      </c>
      <c r="C19" s="36" t="s">
        <v>18</v>
      </c>
      <c r="D19" s="37" t="s">
        <v>26</v>
      </c>
      <c r="E19" s="37">
        <v>1977.12</v>
      </c>
      <c r="F19" s="26">
        <v>0.8</v>
      </c>
      <c r="G19" s="32">
        <f>F12</f>
        <v>0</v>
      </c>
      <c r="H19" s="33" t="s">
        <v>20</v>
      </c>
      <c r="I19" s="34">
        <f>ROUND((E19*G19),2)</f>
        <v>0</v>
      </c>
      <c r="J19" s="29">
        <f>ROUND(I19*F19,2)</f>
        <v>0</v>
      </c>
      <c r="K19" s="30" t="s">
        <v>20</v>
      </c>
    </row>
    <row r="20" spans="1:11" s="1" customFormat="1" ht="12.75" x14ac:dyDescent="0.2">
      <c r="A20" s="38" t="s">
        <v>6</v>
      </c>
      <c r="B20" s="38" t="s">
        <v>6</v>
      </c>
      <c r="C20" s="38" t="s">
        <v>6</v>
      </c>
      <c r="D20" s="38" t="s">
        <v>6</v>
      </c>
      <c r="E20" s="38" t="s">
        <v>6</v>
      </c>
      <c r="F20" s="38" t="s">
        <v>6</v>
      </c>
      <c r="G20" s="39" t="s">
        <v>6</v>
      </c>
      <c r="H20" s="40" t="s">
        <v>29</v>
      </c>
      <c r="I20" s="41">
        <f>ROUND(SUM(I16:I19),2)</f>
        <v>0</v>
      </c>
      <c r="J20" s="42">
        <f>ROUND(SUM(J16:J19),2)</f>
        <v>0</v>
      </c>
      <c r="K20" s="42">
        <f>ROUND(I20-J20,2)</f>
        <v>0</v>
      </c>
    </row>
  </sheetData>
  <sheetProtection algorithmName="SHA-512" hashValue="FjWXUBsELVoVhdnwlsKdxV3ZYAut+ePzZG9HbFfYymKMc8CmOO59Xak7ecb8tuHOOZOgpda6iDPNp2qeShQqPA==" saltValue="0ok4uaoElFAaIgHs1nWAZ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2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 kvietimas (be PVM)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Žilvinas Mačerinskas</cp:lastModifiedBy>
  <cp:revision/>
  <dcterms:created xsi:type="dcterms:W3CDTF">2022-10-25T07:21:56Z</dcterms:created>
  <dcterms:modified xsi:type="dcterms:W3CDTF">2023-10-23T06:14:18Z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