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mc:AlternateContent xmlns:mc="http://schemas.openxmlformats.org/markup-compatibility/2006">
    <mc:Choice Requires="x15">
      <x15ac:absPath xmlns:x15ac="http://schemas.microsoft.com/office/spreadsheetml/2010/11/ac" url="https://ltenergagen-my.sharepoint.com/personal/agne_stoniene_ena_lt/Documents/Darbalaukis/StreamSave/Skaičiuoklių failai/Šilumos atgavimas/šilumos atgavimas CŠT tinkluose/"/>
    </mc:Choice>
  </mc:AlternateContent>
  <xr:revisionPtr revIDLastSave="15" documentId="11_8F1F8DE4318839C688F832314D5C1C28F135342A" xr6:coauthVersionLast="47" xr6:coauthVersionMax="47" xr10:uidLastSave="{9E778FBC-E56A-4C46-A76B-C551434A1A90}"/>
  <workbookProtection workbookAlgorithmName="SHA-512" workbookHashValue="s1biNFY5llf08xgHctsGPyIqjCIfmcaaJzvpTWeJIAo718kejX7fLBaB0WIPoJCUZFSEyJtpHKAyCsqxEiFk3Q==" workbookSaltValue="HcrSKfpZpBZDP1ssmRnIFQ==" workbookSpinCount="100000" lockStructure="1"/>
  <bookViews>
    <workbookView xWindow="1200" yWindow="2205" windowWidth="10500" windowHeight="11385" xr2:uid="{00000000-000D-0000-FFFF-FFFF00000000}"/>
  </bookViews>
  <sheets>
    <sheet name="Calculation" sheetId="6" r:id="rId1"/>
    <sheet name="EU Values" sheetId="7" state="veryHidden" r:id="rId2"/>
    <sheet name="National Values" sheetId="9" state="very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5" i="6" l="1"/>
  <c r="E45" i="6" s="1"/>
  <c r="D16" i="6"/>
  <c r="E46" i="6" s="1"/>
  <c r="C43" i="6" l="1"/>
  <c r="E44" i="6" l="1"/>
  <c r="E43" i="6"/>
  <c r="C44" i="6"/>
  <c r="F23" i="6" l="1"/>
  <c r="F22" i="6"/>
  <c r="F21" i="6"/>
  <c r="F20" i="6"/>
  <c r="F19" i="6"/>
  <c r="C46" i="6" l="1"/>
  <c r="C45" i="6"/>
  <c r="D14" i="6" l="1"/>
</calcChain>
</file>

<file path=xl/sharedStrings.xml><?xml version="1.0" encoding="utf-8"?>
<sst xmlns="http://schemas.openxmlformats.org/spreadsheetml/2006/main" count="239" uniqueCount="150">
  <si>
    <t>Heat recovery for feed-in to a district heating grid</t>
  </si>
  <si>
    <t xml:space="preserve">By definition, the production of district heat on its own belongs to the energy transformation sector and does not generate any final energy savings. Final energy savings can only be achieved at end-user level in case of lower conversion losses in their specific heating system as a result of switching to district heating. If additional district heating connections are triggered by feeding recovered heat into the district heating network, these can lead to final energy savings.
When assessing additional district heating connections, it should be noted that there is a risk of double counting of energy savings due to several possible incentive providers (district heating network operator, district heating supplier, excess heat supplier, etc.). In order to prevent double counting of energy saving actions between several incentive providers, a legal framework for the allocation or sharing of energy savings is needed.
This evaluation method is limited to recovered excess heat. Additional combustion plants producing district heating cannot be assessed with this method.
</t>
  </si>
  <si>
    <t>Data Input</t>
  </si>
  <si>
    <t>Conversion factors</t>
  </si>
  <si>
    <t>EU values for GHG emissions and conversion factors from final to primary energy savings are provided by streamSAVE. If you want to use national values, please fill in the relevant values in the corresponding table in sheet "National values".</t>
  </si>
  <si>
    <t>Share of energy carriers</t>
  </si>
  <si>
    <t>before implementation</t>
  </si>
  <si>
    <t>share</t>
  </si>
  <si>
    <t>after implementation</t>
  </si>
  <si>
    <t>Parameter explanation</t>
  </si>
  <si>
    <t>Not applicable</t>
  </si>
  <si>
    <t>Input energy of appliance before and after implementing the energy saving action</t>
  </si>
  <si>
    <t>total share</t>
  </si>
  <si>
    <t>Checksum for total share of energy carriers</t>
  </si>
  <si>
    <r>
      <t>f</t>
    </r>
    <r>
      <rPr>
        <vertAlign val="subscript"/>
        <sz val="11"/>
        <color theme="1" tint="0.249977111117893"/>
        <rFont val="Franklin Gothic Book"/>
        <family val="2"/>
        <scheme val="minor"/>
      </rPr>
      <t>PE, before</t>
    </r>
  </si>
  <si>
    <t>Factor for converting final energy consumption into primary energy consumption</t>
  </si>
  <si>
    <r>
      <t>f</t>
    </r>
    <r>
      <rPr>
        <vertAlign val="subscript"/>
        <sz val="11"/>
        <color theme="1" tint="0.249977111117893"/>
        <rFont val="Franklin Gothic Book"/>
        <family val="2"/>
        <scheme val="minor"/>
      </rPr>
      <t>GHG, before</t>
    </r>
  </si>
  <si>
    <t>Factor for converting energy consumption into greenhouse gas emissions</t>
  </si>
  <si>
    <t>National Data</t>
  </si>
  <si>
    <t>Unit</t>
  </si>
  <si>
    <t>Indicative Values</t>
  </si>
  <si>
    <r>
      <t>Q</t>
    </r>
    <r>
      <rPr>
        <vertAlign val="subscript"/>
        <sz val="11"/>
        <color theme="1" tint="0.249977111117893"/>
        <rFont val="Franklin Gothic Book"/>
        <family val="2"/>
        <scheme val="minor"/>
      </rPr>
      <t>EH</t>
    </r>
  </si>
  <si>
    <t>kWh/a</t>
  </si>
  <si>
    <t xml:space="preserve">Excess heat fed into the district heating grid </t>
  </si>
  <si>
    <r>
      <t>HL</t>
    </r>
    <r>
      <rPr>
        <vertAlign val="subscript"/>
        <sz val="11"/>
        <color theme="1" tint="0.249977111117893"/>
        <rFont val="Franklin Gothic Book"/>
        <family val="2"/>
        <scheme val="minor"/>
      </rPr>
      <t>DHG</t>
    </r>
  </si>
  <si>
    <t>-</t>
  </si>
  <si>
    <t xml:space="preserve">Heat losses in the district heating grid </t>
  </si>
  <si>
    <r>
      <t>eff</t>
    </r>
    <r>
      <rPr>
        <vertAlign val="subscript"/>
        <sz val="11"/>
        <color theme="1" tint="0.249977111117893"/>
        <rFont val="Franklin Gothic Book"/>
        <family val="2"/>
        <scheme val="minor"/>
      </rPr>
      <t>Baseline</t>
    </r>
  </si>
  <si>
    <t xml:space="preserve">Conversion efficiency of reference heating systems </t>
  </si>
  <si>
    <r>
      <t>eff</t>
    </r>
    <r>
      <rPr>
        <vertAlign val="subscript"/>
        <sz val="11"/>
        <color theme="1" tint="0.249977111117893"/>
        <rFont val="Franklin Gothic Book"/>
        <family val="2"/>
        <scheme val="minor"/>
      </rPr>
      <t>Action</t>
    </r>
  </si>
  <si>
    <t xml:space="preserve">Conversion efficiency of district heat consuming heating systems </t>
  </si>
  <si>
    <r>
      <t>f</t>
    </r>
    <r>
      <rPr>
        <vertAlign val="subscript"/>
        <sz val="11"/>
        <color theme="1" tint="0.249977111117893"/>
        <rFont val="Franklin Gothic Book"/>
        <family val="2"/>
        <scheme val="minor"/>
      </rPr>
      <t>ei</t>
    </r>
  </si>
  <si>
    <t>Factor to calculate extrinsic incentives</t>
  </si>
  <si>
    <t>Calculation formulas</t>
  </si>
  <si>
    <t>Article 7 | Total final energy savings (TFES)</t>
  </si>
  <si>
    <t>Article 3 | Total final energy savings (TFES)</t>
  </si>
  <si>
    <t>Article 3 | Effect on primary energy consumption (EPEC)</t>
  </si>
  <si>
    <r>
      <t>GHG | Greenhouse gas savings (GHG</t>
    </r>
    <r>
      <rPr>
        <b/>
        <vertAlign val="subscript"/>
        <sz val="12"/>
        <rFont val="Franklin Gothic Book"/>
        <family val="2"/>
        <scheme val="minor"/>
      </rPr>
      <t>sav</t>
    </r>
    <r>
      <rPr>
        <b/>
        <sz val="12"/>
        <rFont val="Franklin Gothic Book"/>
        <family val="2"/>
        <scheme val="minor"/>
      </rPr>
      <t>)</t>
    </r>
  </si>
  <si>
    <t>Calculation results</t>
  </si>
  <si>
    <t>TFES Article 7</t>
  </si>
  <si>
    <t>Total final energy savings for Article 7 calculation</t>
  </si>
  <si>
    <t>TFES Article 3</t>
  </si>
  <si>
    <t>Total final energy savings for Article 3 calculation</t>
  </si>
  <si>
    <t>EPEC Article 3</t>
  </si>
  <si>
    <t>Effect on primary energy consumption for Article 3 calculation</t>
  </si>
  <si>
    <r>
      <t>GHG</t>
    </r>
    <r>
      <rPr>
        <vertAlign val="subscript"/>
        <sz val="10"/>
        <color theme="1" tint="0.249977111117893"/>
        <rFont val="Times New Roman"/>
        <family val="1"/>
      </rPr>
      <t>sav</t>
    </r>
  </si>
  <si>
    <r>
      <t>t</t>
    </r>
    <r>
      <rPr>
        <b/>
        <vertAlign val="subscript"/>
        <sz val="10"/>
        <color theme="1" tint="0.249977111117893"/>
        <rFont val="Times New Roman"/>
        <family val="1"/>
      </rPr>
      <t>CO2</t>
    </r>
    <r>
      <rPr>
        <b/>
        <sz val="10"/>
        <color theme="1" tint="0.249977111117893"/>
        <rFont val="Times New Roman"/>
        <family val="1"/>
      </rPr>
      <t>/a</t>
    </r>
  </si>
  <si>
    <t>Greenhouse gas savings</t>
  </si>
  <si>
    <t>Costs related to the action</t>
  </si>
  <si>
    <t>Indicative costs for feed-in to a district heating grid for the implementing party</t>
  </si>
  <si>
    <t>[euro2008-2021]</t>
  </si>
  <si>
    <t>Investment costsPA</t>
  </si>
  <si>
    <t>Total investment costs</t>
  </si>
  <si>
    <t>0.10 – 0.56 € / kWh</t>
  </si>
  <si>
    <t>Investment expenditures cover all costs for materials, components, engineering and installation work as well as training of personnel. Components that need to be purchased and installed at least include:
– heat exchanger(s)
– pipelines
– circulating pumps
– measuring and control technology
Depending on the type and dimension of the process as well as the heat transfer medium (steam or hot water), the list of components may be extended widely. Costs caused by the interruption of the process (production downtimes) due to heat recovery installation work should be taken into account.</t>
  </si>
  <si>
    <t>Design and Engineering work (labour costs)</t>
  </si>
  <si>
    <t>Sources can be found in chapter 1.2.1 of the "Standardized saving methodologies" report</t>
  </si>
  <si>
    <t>Installation work (labour costs)</t>
  </si>
  <si>
    <t>Training of personnel (labour costs)</t>
  </si>
  <si>
    <t>Production downtimes</t>
  </si>
  <si>
    <t>Not available</t>
  </si>
  <si>
    <t>[euro2021/a] </t>
  </si>
  <si>
    <t>Variable operational costsPA</t>
  </si>
  <si>
    <t>Costs of reduced fuel input</t>
  </si>
  <si>
    <t>No reduction of fuel input</t>
  </si>
  <si>
    <t>No fuel reduction is triggered by feeding excess heat into a district heating grid.</t>
  </si>
  <si>
    <t>Electricity costs</t>
  </si>
  <si>
    <t>Additional heat exchanges in the system cause increased pressure loss in the system. Additional pumping energy is needed to compensate for this.</t>
  </si>
  <si>
    <t>Cooling water costs</t>
  </si>
  <si>
    <t>No data available</t>
  </si>
  <si>
    <t>The amount cooling water needed is reduced by the implementation of heat recovery. This might als lead to reduced costs.</t>
  </si>
  <si>
    <t>Fixed operational costsPA</t>
  </si>
  <si>
    <t>Maintenance (labour costs)</t>
  </si>
  <si>
    <t>2 % of equipment installed costs</t>
  </si>
  <si>
    <t>The maintenance costs are expressed as a yearly percentage in relation to the required investment costs.</t>
  </si>
  <si>
    <t>Costs caused by the interruption of the process (production downtimes) due to heat recovery maintenance work should be taken into account.</t>
  </si>
  <si>
    <t>[euro2021/a/unit of revenue] </t>
  </si>
  <si>
    <t>RevenuesPA</t>
  </si>
  <si>
    <t>Revenue</t>
  </si>
  <si>
    <t>Revenues of recovered heat being fed into a district heating grid result from reimbursement (feed-in tariffs) provided by the district heating grid operator. As this feed-in tariffs are private law agreements, no data on reimbursement costs is available.</t>
  </si>
  <si>
    <t>[a]</t>
  </si>
  <si>
    <t>LifetimePA</t>
  </si>
  <si>
    <t>Lifetime</t>
  </si>
  <si>
    <t>Lifetime of savings</t>
  </si>
  <si>
    <t>Indicative costs for district heat connections and reference heating systems</t>
  </si>
  <si>
    <t>[euro2020]</t>
  </si>
  <si>
    <t>Investment costs</t>
  </si>
  <si>
    <t>SFH existing stock</t>
  </si>
  <si>
    <t>SFH newly built</t>
  </si>
  <si>
    <t>Investment expenditures cover all costs for materials, components, engineering and installation work. Components that need to be purchased and installed at least include:
– heating device (boiler, heat pump, district heating substation)
– connection to grid (gas, district heat)
– fittings and pumping systems
– fuel tank (oil, wood pellets), heat storages (firewood) 
– hot water storage
– chimney modernisation
– installation of components
– deep drilling (ground probe heat pump)</t>
  </si>
  <si>
    <t>District heat</t>
  </si>
  <si>
    <t>Gas condensing boiler</t>
  </si>
  <si>
    <t>Oil condensing boiler</t>
  </si>
  <si>
    <t>Firewood boiler</t>
  </si>
  <si>
    <t>no data</t>
  </si>
  <si>
    <t>Wood pellet boiler</t>
  </si>
  <si>
    <t>Heat pump - air</t>
  </si>
  <si>
    <t>Heat pump - ground probe</t>
  </si>
  <si>
    <t>[euro2020/a] </t>
  </si>
  <si>
    <t>The variable operational costs are determined by the fuel price. It should be kept in mind that the rationale behind this methodology is a decreased price of district heating due to recovered heat being fed into the grid. Therefore, this information can be used to determine the necessary district heating tariff reduction in order to be more cost effective than the reference heating system.</t>
  </si>
  <si>
    <t>Fixed operational costs: Maintenance</t>
  </si>
  <si>
    <t>1.15 %</t>
  </si>
  <si>
    <t xml:space="preserve">Operational expenditures include fixed costs for periodic maintenance of the heating system. Maintenance costs depend on the installed technology which may result in increased labour and material costs. </t>
  </si>
  <si>
    <t>2.12 %</t>
  </si>
  <si>
    <t>2.55 %</t>
  </si>
  <si>
    <t>2.62 %</t>
  </si>
  <si>
    <t>2.35 %</t>
  </si>
  <si>
    <t>2.25 %</t>
  </si>
  <si>
    <t>[euro2020] </t>
  </si>
  <si>
    <t>Revenues</t>
  </si>
  <si>
    <t>No revenues</t>
  </si>
  <si>
    <t>Energy Carrier</t>
  </si>
  <si>
    <r>
      <t>emission factor [gCO</t>
    </r>
    <r>
      <rPr>
        <b/>
        <vertAlign val="subscript"/>
        <sz val="11"/>
        <color theme="0"/>
        <rFont val="Franklin Gothic Book"/>
        <family val="2"/>
        <scheme val="minor"/>
      </rPr>
      <t>2</t>
    </r>
    <r>
      <rPr>
        <b/>
        <sz val="11"/>
        <color theme="0"/>
        <rFont val="Franklin Gothic Book"/>
        <family val="2"/>
        <scheme val="minor"/>
      </rPr>
      <t>/kWh]</t>
    </r>
  </si>
  <si>
    <t>factor final to primary [-]</t>
  </si>
  <si>
    <t>EU27 reference heating system</t>
  </si>
  <si>
    <t>Electricity</t>
  </si>
  <si>
    <t>Natural gas</t>
  </si>
  <si>
    <t>Gas/Diesel oil</t>
  </si>
  <si>
    <t>Motor gasoline</t>
  </si>
  <si>
    <t>Biodiesels</t>
  </si>
  <si>
    <t>Biogasoline</t>
  </si>
  <si>
    <t>Other liquid biofuels</t>
  </si>
  <si>
    <t>Biogas</t>
  </si>
  <si>
    <t>Wood/wood waste</t>
  </si>
  <si>
    <t>Other primary solid biomass</t>
  </si>
  <si>
    <t>Kerosene (other than jet kerosene)</t>
  </si>
  <si>
    <t>Liquefied petroleum gases</t>
  </si>
  <si>
    <t>Naphtha</t>
  </si>
  <si>
    <t>Natural gas liquids</t>
  </si>
  <si>
    <t>Petroleum coke</t>
  </si>
  <si>
    <t>Refinery gas</t>
  </si>
  <si>
    <t>Residual fuel oil</t>
  </si>
  <si>
    <t>White spirit and SBP</t>
  </si>
  <si>
    <t>Other petroleum products</t>
  </si>
  <si>
    <t>Anthracite</t>
  </si>
  <si>
    <t>Lignite</t>
  </si>
  <si>
    <t>Charcoal</t>
  </si>
  <si>
    <t>Coal tar</t>
  </si>
  <si>
    <t>Coke oven coke and lignite coke</t>
  </si>
  <si>
    <t>Coking coal</t>
  </si>
  <si>
    <t>Patent fuel</t>
  </si>
  <si>
    <t>Sub-bituminous coal</t>
  </si>
  <si>
    <t>Other bituminous coal</t>
  </si>
  <si>
    <t>Industrial wastes</t>
  </si>
  <si>
    <t>Blast furnace gas</t>
  </si>
  <si>
    <t>Coke oven gas</t>
  </si>
  <si>
    <t>Oxygen steel furnace gas</t>
  </si>
  <si>
    <t>Oil shale and tar sands</t>
  </si>
  <si>
    <t>Peat</t>
  </si>
  <si>
    <t>Reference heating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</si>
</sst>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_-;\-* #,##0.0_-;_-* &quot;-&quot;??_-;_-@_-"/>
    <numFmt numFmtId="165" formatCode="0.000"/>
    <numFmt numFmtId="166" formatCode="#,##0.0;\-\ #,##0.0;\-"/>
    <numFmt numFmtId="167" formatCode="#,##0.00;\-\ #,##0.00;\-"/>
    <numFmt numFmtId="168" formatCode="_-* #,##0.000_-;\-* #,##0.000_-;_-* &quot;-&quot;??_-;_-@_-"/>
  </numFmts>
  <fonts count="24" x14ac:knownFonts="1">
    <font>
      <sz val="11"/>
      <color theme="1"/>
      <name val="Franklin Gothic Book"/>
      <family val="2"/>
      <scheme val="minor"/>
    </font>
    <font>
      <sz val="11"/>
      <color theme="1"/>
      <name val="Franklin Gothic Book"/>
      <family val="2"/>
      <scheme val="minor"/>
    </font>
    <font>
      <b/>
      <sz val="16"/>
      <color rgb="FFCE321A"/>
      <name val="Franklin Gothic Book"/>
      <family val="2"/>
      <scheme val="minor"/>
    </font>
    <font>
      <sz val="10"/>
      <color theme="1" tint="0.249977111117893"/>
      <name val="Times New Roman"/>
      <family val="1"/>
    </font>
    <font>
      <sz val="10"/>
      <color theme="1" tint="0.249977111117893"/>
      <name val="Franklin Gothic Book"/>
      <family val="2"/>
      <scheme val="minor"/>
    </font>
    <font>
      <b/>
      <sz val="10"/>
      <color theme="6" tint="-0.499984740745262"/>
      <name val="Franklin Gothic Book"/>
      <family val="2"/>
      <scheme val="minor"/>
    </font>
    <font>
      <b/>
      <sz val="11"/>
      <color theme="7" tint="-0.249977111117893"/>
      <name val="Franklin Gothic Book"/>
      <family val="2"/>
      <scheme val="minor"/>
    </font>
    <font>
      <b/>
      <sz val="11"/>
      <color theme="0"/>
      <name val="Franklin Gothic Book"/>
      <family val="2"/>
      <scheme val="minor"/>
    </font>
    <font>
      <b/>
      <sz val="14"/>
      <color rgb="FF00B050"/>
      <name val="Franklin Gothic Book"/>
      <family val="2"/>
      <scheme val="minor"/>
    </font>
    <font>
      <sz val="11"/>
      <color theme="1" tint="0.249977111117893"/>
      <name val="Franklin Gothic Book"/>
      <family val="2"/>
      <scheme val="minor"/>
    </font>
    <font>
      <b/>
      <sz val="14"/>
      <color theme="5"/>
      <name val="Franklin Gothic Book"/>
      <family val="2"/>
      <scheme val="minor"/>
    </font>
    <font>
      <b/>
      <sz val="12"/>
      <name val="Franklin Gothic Book"/>
      <family val="2"/>
      <scheme val="minor"/>
    </font>
    <font>
      <sz val="20"/>
      <color theme="5"/>
      <name val="Franklin Gothic Medium"/>
      <family val="2"/>
      <scheme val="major"/>
    </font>
    <font>
      <sz val="9"/>
      <color theme="1"/>
      <name val="Franklin Gothic Book"/>
      <family val="2"/>
      <scheme val="minor"/>
    </font>
    <font>
      <vertAlign val="subscript"/>
      <sz val="11"/>
      <color theme="1" tint="0.249977111117893"/>
      <name val="Franklin Gothic Book"/>
      <family val="2"/>
      <scheme val="minor"/>
    </font>
    <font>
      <b/>
      <vertAlign val="subscript"/>
      <sz val="12"/>
      <name val="Franklin Gothic Book"/>
      <family val="2"/>
      <scheme val="minor"/>
    </font>
    <font>
      <vertAlign val="subscript"/>
      <sz val="10"/>
      <color theme="1" tint="0.249977111117893"/>
      <name val="Times New Roman"/>
      <family val="1"/>
    </font>
    <font>
      <sz val="12"/>
      <color theme="1"/>
      <name val="Franklin Gothic Book"/>
      <family val="2"/>
      <scheme val="minor"/>
    </font>
    <font>
      <b/>
      <sz val="10"/>
      <color theme="1" tint="0.249977111117893"/>
      <name val="Times New Roman"/>
      <family val="1"/>
    </font>
    <font>
      <b/>
      <vertAlign val="subscript"/>
      <sz val="10"/>
      <color theme="1" tint="0.249977111117893"/>
      <name val="Times New Roman"/>
      <family val="1"/>
    </font>
    <font>
      <b/>
      <vertAlign val="subscript"/>
      <sz val="11"/>
      <color theme="0"/>
      <name val="Franklin Gothic Book"/>
      <family val="2"/>
      <scheme val="minor"/>
    </font>
    <font>
      <b/>
      <sz val="11"/>
      <color rgb="FF3F3F3F"/>
      <name val="Franklin Gothic Book"/>
      <family val="2"/>
      <scheme val="minor"/>
    </font>
    <font>
      <b/>
      <sz val="11"/>
      <color theme="1"/>
      <name val="Franklin Gothic Book"/>
      <family val="2"/>
      <scheme val="minor"/>
    </font>
    <font>
      <sz val="12"/>
      <color rgb="FF000000"/>
      <name val="Franklin Gothic Book"/>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6" tint="0.59999389629810485"/>
        <bgColor indexed="64"/>
      </patternFill>
    </fill>
    <fill>
      <patternFill patternType="solid">
        <fgColor theme="0"/>
        <bgColor indexed="64"/>
      </patternFill>
    </fill>
    <fill>
      <patternFill patternType="solid">
        <fgColor theme="5"/>
        <bgColor indexed="64"/>
      </patternFill>
    </fill>
    <fill>
      <patternFill patternType="solid">
        <fgColor rgb="FFD6FEDE"/>
        <bgColor theme="0"/>
      </patternFill>
    </fill>
    <fill>
      <patternFill patternType="solid">
        <fgColor theme="0"/>
        <bgColor theme="0"/>
      </patternFill>
    </fill>
    <fill>
      <patternFill patternType="solid">
        <fgColor rgb="FFF2F2F2"/>
      </patternFill>
    </fill>
    <fill>
      <patternFill patternType="solid">
        <fgColor rgb="FFD6FEDE"/>
        <bgColor rgb="FFFFFFFF"/>
      </patternFill>
    </fill>
  </fills>
  <borders count="28">
    <border>
      <left/>
      <right/>
      <top/>
      <bottom/>
      <diagonal/>
    </border>
    <border>
      <left style="thin">
        <color theme="5"/>
      </left>
      <right/>
      <top style="thin">
        <color theme="5"/>
      </top>
      <bottom style="thin">
        <color theme="5"/>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ck">
        <color theme="4"/>
      </bottom>
      <diagonal/>
    </border>
    <border>
      <left/>
      <right/>
      <top/>
      <bottom style="medium">
        <color theme="4" tint="0.39997558519241921"/>
      </bottom>
      <diagonal/>
    </border>
    <border>
      <left style="thin">
        <color rgb="FF00B050"/>
      </left>
      <right style="thin">
        <color rgb="FF00B050"/>
      </right>
      <top style="thin">
        <color rgb="FF00B050"/>
      </top>
      <bottom style="thin">
        <color rgb="FF00B050"/>
      </bottom>
      <diagonal/>
    </border>
    <border>
      <left/>
      <right/>
      <top style="thin">
        <color rgb="FF00B050"/>
      </top>
      <bottom style="thin">
        <color rgb="FF00B050"/>
      </bottom>
      <diagonal/>
    </border>
    <border>
      <left style="thin">
        <color rgb="FF00B050"/>
      </left>
      <right/>
      <top style="thin">
        <color rgb="FF00B050"/>
      </top>
      <bottom style="thin">
        <color rgb="FF00B050"/>
      </bottom>
      <diagonal/>
    </border>
    <border>
      <left/>
      <right style="thin">
        <color rgb="FF00B050"/>
      </right>
      <top style="thin">
        <color rgb="FF00B050"/>
      </top>
      <bottom style="thin">
        <color rgb="FF00B050"/>
      </bottom>
      <diagonal/>
    </border>
    <border>
      <left style="thin">
        <color theme="5"/>
      </left>
      <right style="thin">
        <color theme="5"/>
      </right>
      <top style="thin">
        <color theme="5"/>
      </top>
      <bottom style="thin">
        <color theme="5"/>
      </bottom>
      <diagonal/>
    </border>
    <border>
      <left/>
      <right style="thin">
        <color theme="5"/>
      </right>
      <top style="thin">
        <color theme="5"/>
      </top>
      <bottom style="thin">
        <color theme="5"/>
      </bottom>
      <diagonal/>
    </border>
    <border>
      <left style="thin">
        <color rgb="FF00B050"/>
      </left>
      <right/>
      <top style="thin">
        <color rgb="FF00B050"/>
      </top>
      <bottom/>
      <diagonal/>
    </border>
    <border>
      <left/>
      <right/>
      <top style="thin">
        <color rgb="FF00B050"/>
      </top>
      <bottom/>
      <diagonal/>
    </border>
    <border>
      <left/>
      <right style="thin">
        <color rgb="FF00B050"/>
      </right>
      <top style="thin">
        <color rgb="FF00B050"/>
      </top>
      <bottom/>
      <diagonal/>
    </border>
    <border>
      <left style="thin">
        <color rgb="FF00B050"/>
      </left>
      <right/>
      <top/>
      <bottom/>
      <diagonal/>
    </border>
    <border>
      <left/>
      <right style="thin">
        <color rgb="FF00B050"/>
      </right>
      <top/>
      <bottom/>
      <diagonal/>
    </border>
    <border>
      <left style="thin">
        <color rgb="FF00B050"/>
      </left>
      <right/>
      <top/>
      <bottom style="thin">
        <color rgb="FF00B050"/>
      </bottom>
      <diagonal/>
    </border>
    <border>
      <left/>
      <right/>
      <top/>
      <bottom style="thin">
        <color rgb="FF00B050"/>
      </bottom>
      <diagonal/>
    </border>
    <border>
      <left/>
      <right style="thin">
        <color rgb="FF00B050"/>
      </right>
      <top/>
      <bottom style="thin">
        <color rgb="FF00B050"/>
      </bottom>
      <diagonal/>
    </border>
    <border>
      <left style="thin">
        <color theme="5"/>
      </left>
      <right style="thin">
        <color theme="5"/>
      </right>
      <top style="thin">
        <color theme="5"/>
      </top>
      <bottom/>
      <diagonal/>
    </border>
    <border>
      <left/>
      <right/>
      <top style="thin">
        <color theme="5"/>
      </top>
      <bottom style="thin">
        <color theme="5"/>
      </bottom>
      <diagonal/>
    </border>
    <border>
      <left style="thin">
        <color theme="5"/>
      </left>
      <right/>
      <top style="thin">
        <color theme="5"/>
      </top>
      <bottom/>
      <diagonal/>
    </border>
    <border>
      <left/>
      <right style="thin">
        <color theme="5"/>
      </right>
      <top style="thin">
        <color theme="5"/>
      </top>
      <bottom/>
      <diagonal/>
    </border>
    <border>
      <left style="thin">
        <color theme="5"/>
      </left>
      <right/>
      <top/>
      <bottom/>
      <diagonal/>
    </border>
    <border>
      <left/>
      <right style="thin">
        <color theme="5"/>
      </right>
      <top/>
      <bottom/>
      <diagonal/>
    </border>
    <border>
      <left style="thin">
        <color theme="5"/>
      </left>
      <right/>
      <top/>
      <bottom style="thin">
        <color theme="5"/>
      </bottom>
      <diagonal/>
    </border>
    <border>
      <left/>
      <right style="thin">
        <color theme="5"/>
      </right>
      <top/>
      <bottom style="thin">
        <color theme="5"/>
      </bottom>
      <diagonal/>
    </border>
    <border>
      <left style="thin">
        <color rgb="FF04C56C"/>
      </left>
      <right style="thin">
        <color rgb="FF04C56C"/>
      </right>
      <top style="thin">
        <color rgb="FF04C56C"/>
      </top>
      <bottom style="thin">
        <color rgb="FF04C56C"/>
      </bottom>
      <diagonal/>
    </border>
  </borders>
  <cellStyleXfs count="16">
    <xf numFmtId="0" fontId="0" fillId="0" borderId="0"/>
    <xf numFmtId="43" fontId="1" fillId="0" borderId="0" applyFont="0" applyFill="0" applyBorder="0" applyAlignment="0" applyProtection="0"/>
    <xf numFmtId="49" fontId="2" fillId="0" borderId="0">
      <alignment horizontal="left" vertical="top"/>
    </xf>
    <xf numFmtId="0" fontId="4" fillId="2" borderId="2" applyNumberFormat="0">
      <protection locked="0"/>
    </xf>
    <xf numFmtId="0" fontId="3" fillId="4" borderId="0">
      <alignment horizontal="justify" vertical="center" wrapText="1"/>
    </xf>
    <xf numFmtId="164" fontId="5" fillId="3" borderId="0"/>
    <xf numFmtId="164" fontId="4" fillId="4" borderId="0"/>
    <xf numFmtId="49" fontId="6" fillId="0" borderId="0"/>
    <xf numFmtId="43" fontId="1" fillId="0" borderId="0" applyFont="0" applyFill="0" applyBorder="0" applyAlignment="0"/>
    <xf numFmtId="0" fontId="12" fillId="0" borderId="0" applyNumberFormat="0" applyFill="0" applyBorder="0" applyAlignment="0"/>
    <xf numFmtId="0" fontId="10" fillId="0" borderId="3" applyNumberFormat="0" applyFill="0" applyBorder="0" applyAlignment="0"/>
    <xf numFmtId="0" fontId="7" fillId="5" borderId="9" applyNumberFormat="0" applyAlignment="0"/>
    <xf numFmtId="0" fontId="11" fillId="0" borderId="4" applyNumberFormat="0" applyFill="0" applyBorder="0" applyAlignment="0"/>
    <xf numFmtId="0" fontId="1" fillId="6" borderId="9" applyNumberFormat="0" applyAlignment="0" applyProtection="0"/>
    <xf numFmtId="0" fontId="9" fillId="4" borderId="0" applyNumberFormat="0" applyFill="0" applyBorder="0" applyAlignment="0" applyProtection="0">
      <alignment horizontal="justify" vertical="center" wrapText="1"/>
    </xf>
    <xf numFmtId="0" fontId="21" fillId="8" borderId="9" applyNumberFormat="0" applyAlignment="0"/>
  </cellStyleXfs>
  <cellXfs count="141">
    <xf numFmtId="0" fontId="0" fillId="0" borderId="0" xfId="0"/>
    <xf numFmtId="0" fontId="4" fillId="4" borderId="0" xfId="0" applyFont="1" applyFill="1" applyAlignment="1">
      <alignment horizontal="left" vertical="top" wrapText="1"/>
    </xf>
    <xf numFmtId="0" fontId="0" fillId="4" borderId="0" xfId="0" applyFill="1"/>
    <xf numFmtId="0" fontId="9" fillId="4" borderId="0" xfId="0" applyFont="1" applyFill="1"/>
    <xf numFmtId="0" fontId="3" fillId="4" borderId="0" xfId="0" applyFont="1" applyFill="1" applyAlignment="1">
      <alignment horizontal="justify" vertical="center" wrapText="1"/>
    </xf>
    <xf numFmtId="0" fontId="3" fillId="4" borderId="0" xfId="4" quotePrefix="1">
      <alignment horizontal="justify" vertical="center" wrapText="1"/>
    </xf>
    <xf numFmtId="0" fontId="3" fillId="4" borderId="0" xfId="4">
      <alignment horizontal="justify" vertical="center" wrapText="1"/>
    </xf>
    <xf numFmtId="0" fontId="3" fillId="4" borderId="5" xfId="4" quotePrefix="1" applyBorder="1" applyAlignment="1">
      <alignment horizontal="center" vertical="center" wrapText="1"/>
    </xf>
    <xf numFmtId="0" fontId="4" fillId="4" borderId="7" xfId="0" applyFont="1" applyFill="1" applyBorder="1" applyAlignment="1">
      <alignment horizontal="left"/>
    </xf>
    <xf numFmtId="0" fontId="4" fillId="4" borderId="6" xfId="0" applyFont="1" applyFill="1" applyBorder="1" applyAlignment="1">
      <alignment horizontal="left"/>
    </xf>
    <xf numFmtId="0" fontId="4" fillId="4" borderId="8" xfId="0" applyFont="1" applyFill="1" applyBorder="1" applyAlignment="1">
      <alignment horizontal="left"/>
    </xf>
    <xf numFmtId="49" fontId="8" fillId="4" borderId="0" xfId="2" applyFont="1" applyFill="1">
      <alignment horizontal="left" vertical="top"/>
    </xf>
    <xf numFmtId="0" fontId="12" fillId="0" borderId="0" xfId="9"/>
    <xf numFmtId="0" fontId="7" fillId="5" borderId="9" xfId="11"/>
    <xf numFmtId="4" fontId="7" fillId="5" borderId="9" xfId="11" applyNumberFormat="1" applyAlignment="1">
      <alignment wrapText="1"/>
    </xf>
    <xf numFmtId="0" fontId="3" fillId="4" borderId="0" xfId="4" applyAlignment="1">
      <alignment vertical="center" wrapText="1"/>
    </xf>
    <xf numFmtId="0" fontId="9" fillId="4" borderId="0" xfId="14" applyFill="1" applyAlignment="1">
      <alignment horizontal="justify" vertical="center" wrapText="1"/>
    </xf>
    <xf numFmtId="0" fontId="9" fillId="0" borderId="0" xfId="14" applyFill="1" applyAlignment="1"/>
    <xf numFmtId="0" fontId="9" fillId="4" borderId="0" xfId="14" applyFill="1" applyAlignment="1"/>
    <xf numFmtId="0" fontId="9" fillId="4" borderId="0" xfId="14" applyFill="1" applyBorder="1" applyAlignment="1">
      <alignment horizontal="justify" vertical="center" wrapText="1"/>
    </xf>
    <xf numFmtId="43" fontId="1" fillId="6" borderId="9" xfId="13" applyNumberFormat="1" applyProtection="1">
      <protection locked="0"/>
    </xf>
    <xf numFmtId="9" fontId="1" fillId="6" borderId="9" xfId="13" applyNumberFormat="1" applyProtection="1">
      <protection locked="0"/>
    </xf>
    <xf numFmtId="0" fontId="7" fillId="5" borderId="9" xfId="11" applyAlignment="1">
      <alignment horizontal="center" vertical="center"/>
    </xf>
    <xf numFmtId="0" fontId="7" fillId="5" borderId="9" xfId="11" applyAlignment="1"/>
    <xf numFmtId="0" fontId="3" fillId="0" borderId="0" xfId="4" applyFill="1">
      <alignment horizontal="justify" vertical="center" wrapText="1"/>
    </xf>
    <xf numFmtId="0" fontId="1" fillId="6" borderId="9" xfId="13" applyAlignment="1" applyProtection="1">
      <alignment vertical="center"/>
      <protection locked="0"/>
    </xf>
    <xf numFmtId="49" fontId="12" fillId="4" borderId="0" xfId="9" applyNumberFormat="1" applyFill="1" applyAlignment="1">
      <alignment vertical="top"/>
    </xf>
    <xf numFmtId="168" fontId="1" fillId="6" borderId="9" xfId="13" applyNumberFormat="1" applyProtection="1">
      <protection locked="0"/>
    </xf>
    <xf numFmtId="0" fontId="9" fillId="4" borderId="0" xfId="0" applyFont="1" applyFill="1" applyAlignment="1">
      <alignment vertical="top" wrapText="1"/>
    </xf>
    <xf numFmtId="0" fontId="18" fillId="4" borderId="5" xfId="4" applyFont="1" applyBorder="1" applyAlignment="1">
      <alignment horizontal="center" vertical="center" wrapText="1"/>
    </xf>
    <xf numFmtId="0" fontId="0" fillId="0" borderId="9" xfId="0" applyBorder="1"/>
    <xf numFmtId="4" fontId="0" fillId="0" borderId="9" xfId="0" applyNumberFormat="1" applyBorder="1"/>
    <xf numFmtId="165" fontId="0" fillId="0" borderId="9" xfId="0" applyNumberFormat="1" applyBorder="1"/>
    <xf numFmtId="4" fontId="1" fillId="6" borderId="9" xfId="13" applyNumberFormat="1" applyProtection="1">
      <protection locked="0"/>
    </xf>
    <xf numFmtId="165" fontId="1" fillId="6" borderId="9" xfId="13" applyNumberFormat="1" applyProtection="1">
      <protection locked="0"/>
    </xf>
    <xf numFmtId="168" fontId="9" fillId="4" borderId="5" xfId="8" applyNumberFormat="1" applyFont="1" applyFill="1" applyBorder="1"/>
    <xf numFmtId="43" fontId="9" fillId="4" borderId="5" xfId="8" applyFont="1" applyFill="1" applyBorder="1"/>
    <xf numFmtId="166" fontId="21" fillId="8" borderId="9" xfId="15" applyNumberFormat="1"/>
    <xf numFmtId="167" fontId="21" fillId="8" borderId="9" xfId="15" applyNumberFormat="1"/>
    <xf numFmtId="0" fontId="17" fillId="0" borderId="1" xfId="0" applyFont="1" applyBorder="1" applyAlignment="1">
      <alignment horizontal="left" vertical="center" wrapText="1"/>
    </xf>
    <xf numFmtId="0" fontId="17" fillId="0" borderId="10" xfId="0" applyFont="1" applyBorder="1" applyAlignment="1">
      <alignment horizontal="left" vertical="center" wrapText="1"/>
    </xf>
    <xf numFmtId="43" fontId="4" fillId="4" borderId="0" xfId="8" applyFont="1" applyFill="1" applyBorder="1"/>
    <xf numFmtId="9" fontId="4" fillId="4" borderId="0" xfId="8" applyNumberFormat="1" applyFont="1" applyFill="1" applyBorder="1"/>
    <xf numFmtId="0" fontId="9" fillId="4" borderId="0" xfId="14" applyFill="1" applyAlignment="1" applyProtection="1">
      <alignment horizontal="justify" vertical="center" wrapText="1"/>
    </xf>
    <xf numFmtId="43" fontId="9" fillId="4" borderId="0" xfId="8" applyFont="1" applyFill="1" applyBorder="1"/>
    <xf numFmtId="0" fontId="7" fillId="5" borderId="9" xfId="11" applyAlignment="1">
      <alignment horizontal="left" vertical="center" wrapText="1"/>
    </xf>
    <xf numFmtId="0" fontId="17" fillId="0" borderId="1" xfId="0" applyFont="1" applyBorder="1" applyAlignment="1">
      <alignment vertical="center" wrapText="1"/>
    </xf>
    <xf numFmtId="0" fontId="17" fillId="0" borderId="10" xfId="0" applyFont="1" applyBorder="1" applyAlignment="1">
      <alignment vertical="center" wrapText="1"/>
    </xf>
    <xf numFmtId="0" fontId="1" fillId="4" borderId="0" xfId="0" applyFont="1" applyFill="1"/>
    <xf numFmtId="0" fontId="22" fillId="0" borderId="9" xfId="11" applyFont="1" applyFill="1" applyAlignment="1">
      <alignment horizontal="center" vertical="center" wrapText="1"/>
    </xf>
    <xf numFmtId="0" fontId="0" fillId="7" borderId="9" xfId="13" applyFont="1" applyFill="1" applyAlignment="1">
      <alignment horizontal="center" vertical="center" wrapText="1"/>
    </xf>
    <xf numFmtId="0" fontId="7" fillId="5" borderId="19" xfId="11" applyBorder="1" applyAlignment="1"/>
    <xf numFmtId="0" fontId="22" fillId="4" borderId="0" xfId="0" applyFont="1" applyFill="1"/>
    <xf numFmtId="4" fontId="0" fillId="9" borderId="27" xfId="0" applyNumberFormat="1" applyFill="1" applyBorder="1" applyProtection="1">
      <protection locked="0"/>
    </xf>
    <xf numFmtId="165" fontId="0" fillId="9" borderId="27" xfId="0" applyNumberFormat="1" applyFill="1" applyBorder="1" applyProtection="1">
      <protection locked="0"/>
    </xf>
    <xf numFmtId="0" fontId="17" fillId="0" borderId="1" xfId="0" applyFont="1" applyBorder="1" applyAlignment="1">
      <alignment horizontal="left" vertical="center" wrapText="1"/>
    </xf>
    <xf numFmtId="0" fontId="17" fillId="0" borderId="10" xfId="0" applyFont="1" applyBorder="1" applyAlignment="1">
      <alignment horizontal="left" vertical="center" wrapText="1"/>
    </xf>
    <xf numFmtId="0" fontId="7" fillId="5" borderId="10" xfId="11" applyBorder="1" applyAlignment="1">
      <alignment horizontal="left" vertical="center" wrapText="1"/>
    </xf>
    <xf numFmtId="0" fontId="7" fillId="5" borderId="9" xfId="11" applyAlignment="1">
      <alignment horizontal="left" vertical="center" wrapText="1"/>
    </xf>
    <xf numFmtId="43" fontId="0" fillId="0" borderId="21" xfId="0" applyNumberFormat="1" applyBorder="1" applyAlignment="1">
      <alignment horizontal="center" vertical="center"/>
    </xf>
    <xf numFmtId="43" fontId="0" fillId="0" borderId="22" xfId="0" applyNumberFormat="1" applyBorder="1" applyAlignment="1">
      <alignment horizontal="center" vertical="center"/>
    </xf>
    <xf numFmtId="43" fontId="0" fillId="0" borderId="23" xfId="0" applyNumberFormat="1" applyBorder="1" applyAlignment="1">
      <alignment horizontal="center" vertical="center"/>
    </xf>
    <xf numFmtId="43" fontId="0" fillId="0" borderId="24" xfId="0" applyNumberFormat="1" applyBorder="1" applyAlignment="1">
      <alignment horizontal="center" vertical="center"/>
    </xf>
    <xf numFmtId="43" fontId="0" fillId="0" borderId="25" xfId="0" applyNumberFormat="1" applyBorder="1" applyAlignment="1">
      <alignment horizontal="center" vertical="center"/>
    </xf>
    <xf numFmtId="43" fontId="0" fillId="0" borderId="26" xfId="0" applyNumberFormat="1" applyBorder="1" applyAlignment="1">
      <alignment horizontal="center" vertical="center"/>
    </xf>
    <xf numFmtId="49" fontId="12" fillId="4" borderId="0" xfId="9" applyNumberFormat="1" applyFill="1" applyAlignment="1">
      <alignment horizontal="left" vertical="top"/>
    </xf>
    <xf numFmtId="0" fontId="9" fillId="4" borderId="0" xfId="0" applyFont="1" applyFill="1" applyAlignment="1">
      <alignment horizontal="left" vertical="top" wrapText="1"/>
    </xf>
    <xf numFmtId="0" fontId="13" fillId="4" borderId="0" xfId="0" applyFont="1" applyFill="1" applyAlignment="1">
      <alignment horizontal="left" vertical="center" wrapText="1"/>
    </xf>
    <xf numFmtId="0" fontId="4" fillId="0" borderId="7" xfId="0" applyFont="1" applyBorder="1" applyAlignment="1">
      <alignment wrapText="1"/>
    </xf>
    <xf numFmtId="0" fontId="4" fillId="0" borderId="6" xfId="0" applyFont="1" applyBorder="1" applyAlignment="1">
      <alignment wrapText="1"/>
    </xf>
    <xf numFmtId="0" fontId="4" fillId="0" borderId="8" xfId="0" applyFont="1" applyBorder="1" applyAlignment="1">
      <alignment wrapText="1"/>
    </xf>
    <xf numFmtId="0" fontId="4" fillId="4" borderId="7" xfId="0" applyFont="1" applyFill="1" applyBorder="1" applyAlignment="1">
      <alignment wrapText="1"/>
    </xf>
    <xf numFmtId="0" fontId="4" fillId="4" borderId="6" xfId="0" applyFont="1" applyFill="1" applyBorder="1" applyAlignment="1">
      <alignment wrapText="1"/>
    </xf>
    <xf numFmtId="0" fontId="4" fillId="4" borderId="8" xfId="0" applyFont="1" applyFill="1" applyBorder="1" applyAlignment="1">
      <alignment wrapText="1"/>
    </xf>
    <xf numFmtId="0" fontId="4" fillId="4" borderId="7" xfId="0" applyFont="1" applyFill="1" applyBorder="1"/>
    <xf numFmtId="0" fontId="4" fillId="4" borderId="6" xfId="0" applyFont="1" applyFill="1" applyBorder="1"/>
    <xf numFmtId="0" fontId="4" fillId="4" borderId="8" xfId="0" applyFont="1" applyFill="1" applyBorder="1"/>
    <xf numFmtId="0" fontId="0" fillId="0" borderId="1" xfId="13" applyFont="1" applyFill="1" applyBorder="1" applyAlignment="1">
      <alignment horizontal="left" vertical="center" wrapText="1"/>
    </xf>
    <xf numFmtId="0" fontId="0" fillId="0" borderId="20" xfId="13" applyFont="1" applyFill="1" applyBorder="1" applyAlignment="1">
      <alignment horizontal="left" vertical="center" wrapText="1"/>
    </xf>
    <xf numFmtId="0" fontId="0" fillId="0" borderId="10" xfId="13" applyFont="1" applyFill="1" applyBorder="1" applyAlignment="1">
      <alignment horizontal="left" vertical="center" wrapText="1"/>
    </xf>
    <xf numFmtId="0" fontId="0" fillId="7" borderId="1" xfId="13" applyFont="1" applyFill="1" applyBorder="1" applyAlignment="1">
      <alignment horizontal="left" vertical="center" wrapText="1"/>
    </xf>
    <xf numFmtId="0" fontId="0" fillId="7" borderId="20" xfId="13" applyFont="1" applyFill="1" applyBorder="1" applyAlignment="1">
      <alignment horizontal="left" vertical="center" wrapText="1"/>
    </xf>
    <xf numFmtId="0" fontId="0" fillId="7" borderId="10" xfId="13" applyFont="1" applyFill="1" applyBorder="1" applyAlignment="1">
      <alignment horizontal="left" vertical="center" wrapText="1"/>
    </xf>
    <xf numFmtId="0" fontId="7" fillId="5" borderId="0" xfId="11" applyBorder="1" applyAlignment="1">
      <alignment horizontal="left" vertical="center" wrapText="1"/>
    </xf>
    <xf numFmtId="49" fontId="8" fillId="4" borderId="0" xfId="2" applyFont="1" applyFill="1">
      <alignment horizontal="left" vertical="top"/>
    </xf>
    <xf numFmtId="0" fontId="4" fillId="4" borderId="7" xfId="0" applyFont="1" applyFill="1" applyBorder="1" applyAlignment="1">
      <alignment horizontal="left"/>
    </xf>
    <xf numFmtId="0" fontId="4" fillId="4" borderId="6" xfId="0" applyFont="1" applyFill="1" applyBorder="1" applyAlignment="1">
      <alignment horizontal="left"/>
    </xf>
    <xf numFmtId="0" fontId="4" fillId="4" borderId="8" xfId="0" applyFont="1" applyFill="1" applyBorder="1" applyAlignment="1">
      <alignment horizontal="left"/>
    </xf>
    <xf numFmtId="49" fontId="11" fillId="4" borderId="0" xfId="12" applyNumberFormat="1" applyFill="1" applyBorder="1" applyAlignment="1">
      <alignment horizontal="left" vertical="top"/>
    </xf>
    <xf numFmtId="0" fontId="7" fillId="5" borderId="9" xfId="11" applyAlignment="1">
      <alignment horizontal="center" vertical="center"/>
    </xf>
    <xf numFmtId="0" fontId="4" fillId="4" borderId="7" xfId="0" applyFont="1" applyFill="1" applyBorder="1" applyAlignment="1">
      <alignment horizontal="left" vertical="top"/>
    </xf>
    <xf numFmtId="0" fontId="4" fillId="4" borderId="6" xfId="0" applyFont="1" applyFill="1" applyBorder="1" applyAlignment="1">
      <alignment horizontal="left" vertical="top"/>
    </xf>
    <xf numFmtId="0" fontId="4" fillId="4" borderId="8" xfId="0" applyFont="1" applyFill="1" applyBorder="1" applyAlignment="1">
      <alignment horizontal="left" vertical="top"/>
    </xf>
    <xf numFmtId="0" fontId="4" fillId="4" borderId="11" xfId="0" applyFont="1" applyFill="1" applyBorder="1" applyAlignment="1">
      <alignment wrapText="1"/>
    </xf>
    <xf numFmtId="0" fontId="4" fillId="4" borderId="12" xfId="0" applyFont="1" applyFill="1" applyBorder="1"/>
    <xf numFmtId="0" fontId="4" fillId="4" borderId="13" xfId="0" applyFont="1" applyFill="1" applyBorder="1"/>
    <xf numFmtId="0" fontId="4" fillId="4" borderId="14" xfId="0" applyFont="1" applyFill="1" applyBorder="1"/>
    <xf numFmtId="0" fontId="4" fillId="4" borderId="0" xfId="0" applyFont="1" applyFill="1"/>
    <xf numFmtId="0" fontId="4" fillId="4" borderId="15" xfId="0" applyFont="1" applyFill="1" applyBorder="1"/>
    <xf numFmtId="0" fontId="4" fillId="4" borderId="16" xfId="0" applyFont="1" applyFill="1" applyBorder="1"/>
    <xf numFmtId="0" fontId="4" fillId="4" borderId="17" xfId="0" applyFont="1" applyFill="1" applyBorder="1"/>
    <xf numFmtId="0" fontId="4" fillId="4" borderId="18" xfId="0" applyFont="1" applyFill="1" applyBorder="1"/>
    <xf numFmtId="0" fontId="22" fillId="0" borderId="9" xfId="11" applyFont="1" applyFill="1" applyAlignment="1">
      <alignment horizontal="center" vertical="center" wrapText="1"/>
    </xf>
    <xf numFmtId="0" fontId="7" fillId="5" borderId="20" xfId="11" applyBorder="1" applyAlignment="1">
      <alignment horizontal="center" vertical="center" wrapText="1"/>
    </xf>
    <xf numFmtId="0" fontId="7" fillId="5" borderId="10" xfId="11" applyBorder="1" applyAlignment="1">
      <alignment horizontal="center" vertical="center" wrapText="1"/>
    </xf>
    <xf numFmtId="0" fontId="1" fillId="7" borderId="1" xfId="13" applyFill="1" applyBorder="1" applyAlignment="1">
      <alignment horizontal="center" vertical="center" wrapText="1"/>
    </xf>
    <xf numFmtId="0" fontId="1" fillId="7" borderId="10" xfId="13" applyFill="1" applyBorder="1" applyAlignment="1">
      <alignment horizontal="center" vertical="center" wrapText="1"/>
    </xf>
    <xf numFmtId="0" fontId="0" fillId="7" borderId="1" xfId="13" applyFont="1" applyFill="1" applyBorder="1" applyAlignment="1">
      <alignment horizontal="center" vertical="center" wrapText="1"/>
    </xf>
    <xf numFmtId="0" fontId="0" fillId="0" borderId="1" xfId="13" applyFont="1" applyFill="1" applyBorder="1" applyAlignment="1">
      <alignment horizontal="center" vertical="center" wrapText="1"/>
    </xf>
    <xf numFmtId="0" fontId="0" fillId="0" borderId="20" xfId="13" applyFont="1" applyFill="1" applyBorder="1" applyAlignment="1">
      <alignment horizontal="center" vertical="center" wrapText="1"/>
    </xf>
    <xf numFmtId="0" fontId="0" fillId="0" borderId="10" xfId="13" applyFont="1" applyFill="1" applyBorder="1" applyAlignment="1">
      <alignment horizontal="center" vertical="center" wrapText="1"/>
    </xf>
    <xf numFmtId="0" fontId="1" fillId="7" borderId="1" xfId="13" applyFill="1" applyBorder="1" applyAlignment="1">
      <alignment horizontal="left" vertical="center" wrapText="1"/>
    </xf>
    <xf numFmtId="0" fontId="1" fillId="7" borderId="20" xfId="13" applyFill="1" applyBorder="1" applyAlignment="1">
      <alignment horizontal="left" vertical="center" wrapText="1"/>
    </xf>
    <xf numFmtId="0" fontId="1" fillId="7" borderId="10" xfId="13" applyFill="1" applyBorder="1" applyAlignment="1">
      <alignment horizontal="left" vertical="center" wrapText="1"/>
    </xf>
    <xf numFmtId="0" fontId="0" fillId="7" borderId="20" xfId="13" applyFont="1" applyFill="1" applyBorder="1" applyAlignment="1">
      <alignment horizontal="center" vertical="center" wrapText="1"/>
    </xf>
    <xf numFmtId="0" fontId="0" fillId="7" borderId="10" xfId="13" applyFont="1" applyFill="1" applyBorder="1" applyAlignment="1">
      <alignment horizontal="center" vertical="center" wrapText="1"/>
    </xf>
    <xf numFmtId="0" fontId="1" fillId="7" borderId="20" xfId="13" applyFill="1" applyBorder="1" applyAlignment="1">
      <alignment horizontal="center" vertical="center" wrapText="1"/>
    </xf>
    <xf numFmtId="0" fontId="23" fillId="0" borderId="1" xfId="0" applyFont="1" applyBorder="1" applyAlignment="1">
      <alignment horizontal="center"/>
    </xf>
    <xf numFmtId="0" fontId="23" fillId="0" borderId="20" xfId="0" applyFont="1" applyBorder="1" applyAlignment="1">
      <alignment horizontal="center"/>
    </xf>
    <xf numFmtId="0" fontId="23" fillId="0" borderId="10" xfId="0" applyFont="1" applyBorder="1" applyAlignment="1">
      <alignment horizont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15"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4" borderId="11" xfId="0" applyFont="1" applyFill="1" applyBorder="1" applyAlignment="1">
      <alignment horizontal="left" wrapText="1"/>
    </xf>
    <xf numFmtId="0" fontId="4" fillId="4" borderId="12" xfId="0" applyFont="1" applyFill="1" applyBorder="1" applyAlignment="1">
      <alignment horizontal="left" wrapText="1"/>
    </xf>
    <xf numFmtId="0" fontId="4" fillId="4" borderId="13" xfId="0" applyFont="1" applyFill="1" applyBorder="1" applyAlignment="1">
      <alignment horizontal="left" wrapText="1"/>
    </xf>
    <xf numFmtId="0" fontId="4" fillId="4" borderId="14" xfId="0" applyFont="1" applyFill="1" applyBorder="1" applyAlignment="1">
      <alignment horizontal="left" wrapText="1"/>
    </xf>
    <xf numFmtId="0" fontId="4" fillId="4" borderId="0" xfId="0" applyFont="1" applyFill="1" applyAlignment="1">
      <alignment horizontal="left" wrapText="1"/>
    </xf>
    <xf numFmtId="0" fontId="4" fillId="4" borderId="15" xfId="0" applyFont="1" applyFill="1" applyBorder="1" applyAlignment="1">
      <alignment horizontal="left" wrapText="1"/>
    </xf>
    <xf numFmtId="0" fontId="4" fillId="4" borderId="16" xfId="0" applyFont="1" applyFill="1" applyBorder="1" applyAlignment="1">
      <alignment horizontal="left" wrapText="1"/>
    </xf>
    <xf numFmtId="0" fontId="4" fillId="4" borderId="17" xfId="0" applyFont="1" applyFill="1" applyBorder="1" applyAlignment="1">
      <alignment horizontal="left" wrapText="1"/>
    </xf>
    <xf numFmtId="0" fontId="4" fillId="4" borderId="18" xfId="0" applyFont="1" applyFill="1" applyBorder="1" applyAlignment="1">
      <alignment horizontal="left" wrapText="1"/>
    </xf>
  </cellXfs>
  <cellStyles count="16">
    <cellStyle name="Comma" xfId="8" builtinId="3" customBuiltin="1"/>
    <cellStyle name="Eingabefeld" xfId="3" xr:uid="{00000000-0005-0000-0000-000002000000}"/>
    <cellStyle name="Ergebnisse" xfId="5" xr:uid="{00000000-0005-0000-0000-000003000000}"/>
    <cellStyle name="Formel übernehmen" xfId="7" xr:uid="{00000000-0005-0000-0000-000004000000}"/>
    <cellStyle name="Formelzeichen" xfId="4" xr:uid="{00000000-0005-0000-0000-000005000000}"/>
    <cellStyle name="Heading 1" xfId="10" builtinId="16" customBuiltin="1"/>
    <cellStyle name="Heading 2" xfId="11" builtinId="17" customBuiltin="1"/>
    <cellStyle name="Heading 3" xfId="12" builtinId="18" customBuiltin="1"/>
    <cellStyle name="Input" xfId="13" builtinId="20" customBuiltin="1"/>
    <cellStyle name="Komma 2" xfId="1" xr:uid="{00000000-0005-0000-0000-000007000000}"/>
    <cellStyle name="Methoden_Überschrift" xfId="2" xr:uid="{00000000-0005-0000-0000-000008000000}"/>
    <cellStyle name="Normal" xfId="0" builtinId="0"/>
    <cellStyle name="Output" xfId="15" builtinId="21" customBuiltin="1"/>
    <cellStyle name="Parameter_abbreviation" xfId="14" xr:uid="{00000000-0005-0000-0000-000009000000}"/>
    <cellStyle name="Title" xfId="9" builtinId="15" customBuiltin="1"/>
    <cellStyle name="Werte" xfId="6" xr:uid="{00000000-0005-0000-0000-00000F000000}"/>
  </cellStyles>
  <dxfs count="1">
    <dxf>
      <font>
        <color rgb="FFFF0000"/>
      </font>
    </dxf>
  </dxfs>
  <tableStyles count="0" defaultTableStyle="TableStyleMedium2" defaultPivotStyle="PivotStyleLight16"/>
  <colors>
    <mruColors>
      <color rgb="FFD6FEDE"/>
      <color rgb="FFC2FE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171450</xdr:colOff>
      <xdr:row>0</xdr:row>
      <xdr:rowOff>95250</xdr:rowOff>
    </xdr:from>
    <xdr:to>
      <xdr:col>2</xdr:col>
      <xdr:colOff>1614846</xdr:colOff>
      <xdr:row>1</xdr:row>
      <xdr:rowOff>1361514</xdr:rowOff>
    </xdr:to>
    <xdr:pic>
      <xdr:nvPicPr>
        <xdr:cNvPr id="6" name="Grafik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76225" y="95250"/>
          <a:ext cx="2243496" cy="1609164"/>
        </a:xfrm>
        <a:prstGeom prst="rect">
          <a:avLst/>
        </a:prstGeom>
      </xdr:spPr>
    </xdr:pic>
    <xdr:clientData/>
  </xdr:twoCellAnchor>
  <xdr:twoCellAnchor editAs="oneCell">
    <xdr:from>
      <xdr:col>4</xdr:col>
      <xdr:colOff>638175</xdr:colOff>
      <xdr:row>25</xdr:row>
      <xdr:rowOff>142875</xdr:rowOff>
    </xdr:from>
    <xdr:to>
      <xdr:col>11</xdr:col>
      <xdr:colOff>475376</xdr:colOff>
      <xdr:row>28</xdr:row>
      <xdr:rowOff>171370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4438650" y="7019925"/>
          <a:ext cx="6990476" cy="638095"/>
        </a:xfrm>
        <a:prstGeom prst="rect">
          <a:avLst/>
        </a:prstGeom>
      </xdr:spPr>
    </xdr:pic>
    <xdr:clientData/>
  </xdr:twoCellAnchor>
  <xdr:twoCellAnchor editAs="oneCell">
    <xdr:from>
      <xdr:col>4</xdr:col>
      <xdr:colOff>638175</xdr:colOff>
      <xdr:row>28</xdr:row>
      <xdr:rowOff>133350</xdr:rowOff>
    </xdr:from>
    <xdr:to>
      <xdr:col>11</xdr:col>
      <xdr:colOff>475376</xdr:colOff>
      <xdr:row>31</xdr:row>
      <xdr:rowOff>161845</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4438650" y="7620000"/>
          <a:ext cx="6990476" cy="638095"/>
        </a:xfrm>
        <a:prstGeom prst="rect">
          <a:avLst/>
        </a:prstGeom>
      </xdr:spPr>
    </xdr:pic>
    <xdr:clientData/>
  </xdr:twoCellAnchor>
  <xdr:twoCellAnchor editAs="oneCell">
    <xdr:from>
      <xdr:col>4</xdr:col>
      <xdr:colOff>628650</xdr:colOff>
      <xdr:row>32</xdr:row>
      <xdr:rowOff>38100</xdr:rowOff>
    </xdr:from>
    <xdr:to>
      <xdr:col>11</xdr:col>
      <xdr:colOff>475375</xdr:colOff>
      <xdr:row>34</xdr:row>
      <xdr:rowOff>76144</xdr:rowOff>
    </xdr:to>
    <xdr:pic>
      <xdr:nvPicPr>
        <xdr:cNvPr id="5" name="Grafik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stretch>
          <a:fillRect/>
        </a:stretch>
      </xdr:blipFill>
      <xdr:spPr>
        <a:xfrm>
          <a:off x="4429125" y="8334375"/>
          <a:ext cx="7000000" cy="447619"/>
        </a:xfrm>
        <a:prstGeom prst="rect">
          <a:avLst/>
        </a:prstGeom>
      </xdr:spPr>
    </xdr:pic>
    <xdr:clientData/>
  </xdr:twoCellAnchor>
  <xdr:twoCellAnchor editAs="oneCell">
    <xdr:from>
      <xdr:col>4</xdr:col>
      <xdr:colOff>619126</xdr:colOff>
      <xdr:row>34</xdr:row>
      <xdr:rowOff>66675</xdr:rowOff>
    </xdr:from>
    <xdr:to>
      <xdr:col>11</xdr:col>
      <xdr:colOff>457201</xdr:colOff>
      <xdr:row>37</xdr:row>
      <xdr:rowOff>125699</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4"/>
        <a:stretch>
          <a:fillRect/>
        </a:stretch>
      </xdr:blipFill>
      <xdr:spPr>
        <a:xfrm>
          <a:off x="4419601" y="8772525"/>
          <a:ext cx="6991350" cy="687674"/>
        </a:xfrm>
        <a:prstGeom prst="rect">
          <a:avLst/>
        </a:prstGeom>
      </xdr:spPr>
    </xdr:pic>
    <xdr:clientData/>
  </xdr:twoCellAnchor>
</xdr:wsDr>
</file>

<file path=xl/theme/theme1.xml><?xml version="1.0" encoding="utf-8"?>
<a:theme xmlns:a="http://schemas.openxmlformats.org/drawingml/2006/main" name="streamSAVE">
  <a:themeElements>
    <a:clrScheme name="streamSAVE_Excel">
      <a:dk1>
        <a:sysClr val="windowText" lastClr="000000"/>
      </a:dk1>
      <a:lt1>
        <a:sysClr val="window" lastClr="FFFFFF"/>
      </a:lt1>
      <a:dk2>
        <a:srgbClr val="055D6E"/>
      </a:dk2>
      <a:lt2>
        <a:srgbClr val="E7E6E6"/>
      </a:lt2>
      <a:accent1>
        <a:srgbClr val="0CBADC"/>
      </a:accent1>
      <a:accent2>
        <a:srgbClr val="04C56C"/>
      </a:accent2>
      <a:accent3>
        <a:srgbClr val="CCCC00"/>
      </a:accent3>
      <a:accent4>
        <a:srgbClr val="E24304"/>
      </a:accent4>
      <a:accent5>
        <a:srgbClr val="088BA5"/>
      </a:accent5>
      <a:accent6>
        <a:srgbClr val="E7E6E6"/>
      </a:accent6>
      <a:hlink>
        <a:srgbClr val="0563C1"/>
      </a:hlink>
      <a:folHlink>
        <a:srgbClr val="954F72"/>
      </a:folHlink>
    </a:clrScheme>
    <a:fontScheme name="streamSAVE">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94"/>
  <sheetViews>
    <sheetView showGridLines="0" tabSelected="1" workbookViewId="0">
      <selection activeCell="C10" sqref="C10"/>
    </sheetView>
  </sheetViews>
  <sheetFormatPr defaultColWidth="11.5546875" defaultRowHeight="15.75" x14ac:dyDescent="0.3"/>
  <cols>
    <col min="1" max="1" width="1.21875" customWidth="1"/>
    <col min="2" max="2" width="9.33203125" customWidth="1"/>
    <col min="3" max="3" width="26.6640625" customWidth="1"/>
    <col min="4" max="4" width="7.109375" customWidth="1"/>
    <col min="5" max="5" width="26.6640625" customWidth="1"/>
    <col min="6" max="6" width="7.109375" customWidth="1"/>
    <col min="7" max="7" width="11" customWidth="1"/>
    <col min="8" max="15" width="9.6640625" customWidth="1"/>
  </cols>
  <sheetData>
    <row r="1" spans="1:15" ht="27" x14ac:dyDescent="0.3">
      <c r="A1" s="2"/>
      <c r="B1" s="2"/>
      <c r="C1" s="26"/>
      <c r="D1" s="65" t="s">
        <v>0</v>
      </c>
      <c r="E1" s="65"/>
      <c r="F1" s="65"/>
      <c r="G1" s="65"/>
      <c r="H1" s="65"/>
      <c r="I1" s="65"/>
      <c r="J1" s="65"/>
      <c r="K1" s="65"/>
      <c r="L1" s="65"/>
      <c r="M1" s="65"/>
      <c r="N1" s="65"/>
      <c r="O1" s="2"/>
    </row>
    <row r="2" spans="1:15" ht="114.75" customHeight="1" x14ac:dyDescent="0.3">
      <c r="A2" s="2"/>
      <c r="B2" s="2"/>
      <c r="C2" s="28"/>
      <c r="D2" s="66" t="s">
        <v>1</v>
      </c>
      <c r="E2" s="66"/>
      <c r="F2" s="66"/>
      <c r="G2" s="66"/>
      <c r="H2" s="66"/>
      <c r="I2" s="66"/>
      <c r="J2" s="66"/>
      <c r="K2" s="66"/>
      <c r="L2" s="66"/>
      <c r="M2" s="66"/>
      <c r="N2" s="66"/>
    </row>
    <row r="3" spans="1:15" ht="19.5" x14ac:dyDescent="0.3">
      <c r="A3" s="2"/>
      <c r="B3" s="84" t="s">
        <v>2</v>
      </c>
      <c r="C3" s="84"/>
      <c r="D3" s="84"/>
      <c r="E3" s="84"/>
      <c r="F3" s="84"/>
      <c r="G3" s="84"/>
      <c r="H3" s="1"/>
      <c r="I3" s="1"/>
      <c r="J3" s="1"/>
      <c r="K3" s="1"/>
      <c r="L3" s="1"/>
      <c r="M3" s="1"/>
      <c r="N3" s="1"/>
      <c r="O3" s="1"/>
    </row>
    <row r="4" spans="1:15" ht="19.5" x14ac:dyDescent="0.3">
      <c r="A4" s="2"/>
      <c r="B4" s="11"/>
      <c r="C4" s="11"/>
      <c r="D4" s="11"/>
      <c r="E4" s="11"/>
      <c r="F4" s="11"/>
      <c r="G4" s="11"/>
      <c r="H4" s="1"/>
      <c r="I4" s="1"/>
      <c r="J4" s="1"/>
      <c r="K4" s="1"/>
      <c r="L4" s="1"/>
      <c r="M4" s="1"/>
      <c r="N4" s="1"/>
      <c r="O4" s="1"/>
    </row>
    <row r="5" spans="1:15" ht="31.5" x14ac:dyDescent="0.3">
      <c r="A5" s="2"/>
      <c r="B5" s="16" t="s">
        <v>3</v>
      </c>
      <c r="C5" s="25"/>
      <c r="D5" s="15"/>
      <c r="E5" s="67" t="s">
        <v>4</v>
      </c>
      <c r="F5" s="67"/>
      <c r="G5" s="67"/>
      <c r="H5" s="67"/>
      <c r="I5" s="67"/>
      <c r="J5" s="67"/>
      <c r="K5" s="67"/>
      <c r="L5" s="67"/>
      <c r="M5" s="67"/>
      <c r="N5" s="67"/>
      <c r="O5" s="6"/>
    </row>
    <row r="6" spans="1:15" x14ac:dyDescent="0.3">
      <c r="A6" s="2"/>
      <c r="B6" s="17"/>
      <c r="C6" s="2"/>
      <c r="D6" s="5"/>
      <c r="E6" s="2"/>
      <c r="F6" s="2"/>
      <c r="G6" s="6"/>
      <c r="H6" s="6"/>
      <c r="I6" s="6"/>
      <c r="J6" s="6"/>
      <c r="K6" s="6"/>
      <c r="L6" s="6"/>
      <c r="M6" s="6"/>
      <c r="N6" s="6"/>
      <c r="O6" s="6"/>
    </row>
    <row r="7" spans="1:15" x14ac:dyDescent="0.3">
      <c r="A7" s="2"/>
      <c r="B7" s="18"/>
      <c r="C7" s="89" t="s">
        <v>5</v>
      </c>
      <c r="D7" s="89"/>
      <c r="E7" s="89"/>
      <c r="F7" s="89"/>
      <c r="G7" s="6"/>
      <c r="H7" s="6"/>
      <c r="I7" s="6"/>
      <c r="J7" s="6"/>
      <c r="K7" s="6"/>
      <c r="L7" s="6"/>
      <c r="M7" s="6"/>
      <c r="N7" s="6"/>
      <c r="O7" s="6"/>
    </row>
    <row r="8" spans="1:15" x14ac:dyDescent="0.3">
      <c r="A8" s="2"/>
      <c r="B8" s="18"/>
      <c r="C8" s="22" t="s">
        <v>6</v>
      </c>
      <c r="D8" s="22" t="s">
        <v>7</v>
      </c>
      <c r="E8" s="22" t="s">
        <v>8</v>
      </c>
      <c r="F8" s="22" t="s">
        <v>7</v>
      </c>
      <c r="G8" s="6"/>
      <c r="H8" s="23" t="s">
        <v>9</v>
      </c>
      <c r="I8" s="23"/>
      <c r="J8" s="23"/>
      <c r="K8" s="23"/>
      <c r="L8" s="23"/>
      <c r="M8" s="23"/>
      <c r="N8" s="23"/>
      <c r="O8" s="6"/>
    </row>
    <row r="9" spans="1:15" x14ac:dyDescent="0.3">
      <c r="A9" s="2"/>
      <c r="B9" s="18"/>
      <c r="C9" s="20"/>
      <c r="D9" s="21">
        <v>1</v>
      </c>
      <c r="E9" s="59" t="s">
        <v>10</v>
      </c>
      <c r="F9" s="60"/>
      <c r="G9" s="6"/>
      <c r="H9" s="85" t="s">
        <v>11</v>
      </c>
      <c r="I9" s="86"/>
      <c r="J9" s="86"/>
      <c r="K9" s="86"/>
      <c r="L9" s="86"/>
      <c r="M9" s="86"/>
      <c r="N9" s="87"/>
      <c r="O9" s="6"/>
    </row>
    <row r="10" spans="1:15" x14ac:dyDescent="0.3">
      <c r="A10" s="2"/>
      <c r="B10" s="18"/>
      <c r="C10" s="20"/>
      <c r="D10" s="21">
        <v>0</v>
      </c>
      <c r="E10" s="61"/>
      <c r="F10" s="62"/>
      <c r="G10" s="6"/>
      <c r="H10" s="85" t="s">
        <v>11</v>
      </c>
      <c r="I10" s="86"/>
      <c r="J10" s="86"/>
      <c r="K10" s="86"/>
      <c r="L10" s="86"/>
      <c r="M10" s="86"/>
      <c r="N10" s="87"/>
      <c r="O10" s="6"/>
    </row>
    <row r="11" spans="1:15" x14ac:dyDescent="0.3">
      <c r="A11" s="2"/>
      <c r="B11" s="18"/>
      <c r="C11" s="20"/>
      <c r="D11" s="21">
        <v>0</v>
      </c>
      <c r="E11" s="61"/>
      <c r="F11" s="62"/>
      <c r="G11" s="6"/>
      <c r="H11" s="85" t="s">
        <v>11</v>
      </c>
      <c r="I11" s="86"/>
      <c r="J11" s="86"/>
      <c r="K11" s="86"/>
      <c r="L11" s="86"/>
      <c r="M11" s="86"/>
      <c r="N11" s="87"/>
      <c r="O11" s="6"/>
    </row>
    <row r="12" spans="1:15" x14ac:dyDescent="0.3">
      <c r="A12" s="2"/>
      <c r="B12" s="18"/>
      <c r="C12" s="20"/>
      <c r="D12" s="21">
        <v>0</v>
      </c>
      <c r="E12" s="61"/>
      <c r="F12" s="62"/>
      <c r="G12" s="6"/>
      <c r="H12" s="85" t="s">
        <v>11</v>
      </c>
      <c r="I12" s="86"/>
      <c r="J12" s="86"/>
      <c r="K12" s="86"/>
      <c r="L12" s="86"/>
      <c r="M12" s="86"/>
      <c r="N12" s="87"/>
      <c r="O12" s="6"/>
    </row>
    <row r="13" spans="1:15" x14ac:dyDescent="0.3">
      <c r="A13" s="2"/>
      <c r="B13" s="18"/>
      <c r="C13" s="20"/>
      <c r="D13" s="21">
        <v>0</v>
      </c>
      <c r="E13" s="63"/>
      <c r="F13" s="64"/>
      <c r="G13" s="6"/>
      <c r="H13" s="85" t="s">
        <v>11</v>
      </c>
      <c r="I13" s="86"/>
      <c r="J13" s="86"/>
      <c r="K13" s="86"/>
      <c r="L13" s="86"/>
      <c r="M13" s="86"/>
      <c r="N13" s="87"/>
      <c r="O13" s="6"/>
    </row>
    <row r="14" spans="1:15" x14ac:dyDescent="0.3">
      <c r="A14" s="2"/>
      <c r="B14" s="18"/>
      <c r="C14" s="41" t="s">
        <v>12</v>
      </c>
      <c r="D14" s="42">
        <f>SUM(D9:D13)</f>
        <v>1</v>
      </c>
      <c r="E14" s="41"/>
      <c r="F14" s="42"/>
      <c r="G14" s="6"/>
      <c r="H14" s="8" t="s">
        <v>13</v>
      </c>
      <c r="I14" s="9"/>
      <c r="J14" s="9"/>
      <c r="K14" s="9"/>
      <c r="L14" s="9"/>
      <c r="M14" s="9"/>
      <c r="N14" s="10"/>
      <c r="O14" s="6"/>
    </row>
    <row r="15" spans="1:15" ht="17.25" x14ac:dyDescent="0.3">
      <c r="A15" s="2"/>
      <c r="B15" s="2"/>
      <c r="C15" s="43" t="s">
        <v>14</v>
      </c>
      <c r="D15" s="44">
        <f>IF($C$5="National values",(IFERROR($D$9*INDEX('National Values'!$C$3:$C$38,MATCH($C$9,'National Values'!$A$3:$A$38,0)),0)+IFERROR($D$10*INDEX('National Values'!$C$3:$C$38,MATCH($C$10,'National Values'!$A$3:$A$38,0)),0)+IFERROR($D$11*INDEX('National Values'!$C$3:$C$38,MATCH($C$11,'National Values'!$A$3:$A$38,0)),0)+IFERROR($D$12*INDEX('National Values'!$C$3:$C$38,MATCH($C$12,'National Values'!$A$3:$A$38,0)),0)+IFERROR($D$13*INDEX('National Values'!$C$3:$C$38,MATCH($C$13,'National Values'!$A$3:$A$38,0)),0)),(IFERROR($D$9*INDEX('EU Values'!$C$3:$C$38,MATCH($C$9,'EU Values'!$A$3:$A$38,0)),0)+IFERROR($D$10*INDEX('EU Values'!$C$3:$C$38,MATCH($C$10,'EU Values'!$A$3:$A$38,0)),0)+IFERROR($D$11*INDEX('EU Values'!$C$3:$C$38,MATCH($C$11,'EU Values'!$A$3:$A$38,0)),0)+IFERROR($D$12*INDEX('EU Values'!$C$3:$C$38,MATCH($C$12,'EU Values'!$A$3:$A$38,0)),0)+IFERROR($D$13*INDEX('EU Values'!$C$3:$C$38,MATCH($C$13,'EU Values'!$A$3:$A$38,0)),0)))</f>
        <v>0</v>
      </c>
      <c r="E15" s="43"/>
      <c r="F15" s="44"/>
      <c r="G15" s="2"/>
      <c r="H15" s="90" t="s">
        <v>15</v>
      </c>
      <c r="I15" s="91"/>
      <c r="J15" s="91"/>
      <c r="K15" s="91"/>
      <c r="L15" s="91"/>
      <c r="M15" s="91"/>
      <c r="N15" s="92"/>
      <c r="O15" s="5"/>
    </row>
    <row r="16" spans="1:15" ht="17.25" x14ac:dyDescent="0.3">
      <c r="A16" s="2"/>
      <c r="B16" s="2"/>
      <c r="C16" s="43" t="s">
        <v>16</v>
      </c>
      <c r="D16" s="44">
        <f>IF($C$5="National values",(IFERROR($D$9*INDEX('National Values'!$B$3:$B$38,MATCH($C$9,'National Values'!$A$3:$A$38,0)),0)+IFERROR($D$10*INDEX('National Values'!$B$3:$B$38,MATCH($C$10,'National Values'!$A$3:$A$38,0)),0)+IFERROR($D$11*INDEX('National Values'!$B$3:$B$38,MATCH($C$11,'National Values'!$A$3:$A$38,0)),0)+IFERROR($D$12*INDEX('National Values'!$B$3:$B$38,MATCH($C$12,'National Values'!$A$3:$A$38,0)),0)+IFERROR($D$13*INDEX('National Values'!$B$3:$B$38,MATCH($C$13,'National Values'!$A$3:$A$38,0)),0)),(IFERROR($D$9*INDEX('EU Values'!$B$3:$B$38,MATCH($C$9,'EU Values'!$A$3:$A$38,0)),0)+IFERROR($D$10*INDEX('EU Values'!$B$3:$B$38,MATCH($C$10,'EU Values'!$A$3:$A$38,0)),0)+IFERROR($D$11*INDEX('EU Values'!$B$3:$B$38,MATCH($C$11,'EU Values'!$A$3:$A$38,0)),0)+IFERROR($D$12*INDEX('EU Values'!$B$3:$B$38,MATCH($C$12,'EU Values'!$A$3:$A$38,0)),0)+IFERROR($D$13*INDEX('EU Values'!$B$3:$B$38,MATCH($C$13,'EU Values'!$A$3:$A$38,0)),0)))</f>
        <v>0</v>
      </c>
      <c r="E16" s="43"/>
      <c r="F16" s="44"/>
      <c r="G16" s="2"/>
      <c r="H16" s="90" t="s">
        <v>17</v>
      </c>
      <c r="I16" s="91"/>
      <c r="J16" s="91"/>
      <c r="K16" s="91"/>
      <c r="L16" s="91"/>
      <c r="M16" s="91"/>
      <c r="N16" s="92"/>
      <c r="O16" s="5"/>
    </row>
    <row r="17" spans="1:15" x14ac:dyDescent="0.3">
      <c r="A17" s="2"/>
      <c r="B17" s="18"/>
      <c r="C17" s="2"/>
      <c r="D17" s="5"/>
      <c r="E17" s="2"/>
      <c r="F17" s="2"/>
      <c r="G17" s="6"/>
      <c r="H17" s="6"/>
      <c r="I17" s="6"/>
      <c r="J17" s="6"/>
      <c r="K17" s="6"/>
      <c r="L17" s="6"/>
      <c r="M17" s="6"/>
      <c r="N17" s="6"/>
      <c r="O17" s="6"/>
    </row>
    <row r="18" spans="1:15" x14ac:dyDescent="0.3">
      <c r="A18" s="2"/>
      <c r="B18" s="18"/>
      <c r="C18" s="22" t="s">
        <v>18</v>
      </c>
      <c r="D18" s="22" t="s">
        <v>19</v>
      </c>
      <c r="E18" s="22" t="s">
        <v>20</v>
      </c>
      <c r="F18" s="22" t="s">
        <v>19</v>
      </c>
      <c r="G18" s="2"/>
      <c r="H18" s="23" t="s">
        <v>9</v>
      </c>
      <c r="I18" s="23"/>
      <c r="J18" s="23"/>
      <c r="K18" s="23"/>
      <c r="L18" s="23"/>
      <c r="M18" s="23"/>
      <c r="N18" s="23"/>
      <c r="O18" s="3"/>
    </row>
    <row r="19" spans="1:15" ht="17.25" x14ac:dyDescent="0.3">
      <c r="A19" s="2"/>
      <c r="B19" s="19" t="s">
        <v>21</v>
      </c>
      <c r="C19" s="20"/>
      <c r="D19" s="7" t="s">
        <v>22</v>
      </c>
      <c r="E19" s="20"/>
      <c r="F19" s="7" t="str">
        <f>D19</f>
        <v>kWh/a</v>
      </c>
      <c r="G19" s="2"/>
      <c r="H19" s="85" t="s">
        <v>23</v>
      </c>
      <c r="I19" s="86"/>
      <c r="J19" s="86"/>
      <c r="K19" s="86"/>
      <c r="L19" s="86"/>
      <c r="M19" s="86"/>
      <c r="N19" s="87"/>
      <c r="O19" s="5"/>
    </row>
    <row r="20" spans="1:15" ht="17.25" x14ac:dyDescent="0.3">
      <c r="A20" s="2"/>
      <c r="B20" s="19" t="s">
        <v>24</v>
      </c>
      <c r="C20" s="27"/>
      <c r="D20" s="7" t="s">
        <v>25</v>
      </c>
      <c r="E20" s="35">
        <v>0.106</v>
      </c>
      <c r="F20" s="7" t="str">
        <f>D20</f>
        <v>-</v>
      </c>
      <c r="G20" s="2"/>
      <c r="H20" s="85" t="s">
        <v>26</v>
      </c>
      <c r="I20" s="86"/>
      <c r="J20" s="86"/>
      <c r="K20" s="86"/>
      <c r="L20" s="86"/>
      <c r="M20" s="86"/>
      <c r="N20" s="87"/>
      <c r="O20" s="5"/>
    </row>
    <row r="21" spans="1:15" ht="17.25" x14ac:dyDescent="0.3">
      <c r="A21" s="2"/>
      <c r="B21" s="19" t="s">
        <v>27</v>
      </c>
      <c r="C21" s="20"/>
      <c r="D21" s="7" t="s">
        <v>25</v>
      </c>
      <c r="E21" s="36">
        <v>0.73399999999999999</v>
      </c>
      <c r="F21" s="7" t="str">
        <f>D21</f>
        <v>-</v>
      </c>
      <c r="G21" s="2"/>
      <c r="H21" s="85" t="s">
        <v>28</v>
      </c>
      <c r="I21" s="86"/>
      <c r="J21" s="86"/>
      <c r="K21" s="86"/>
      <c r="L21" s="86"/>
      <c r="M21" s="86"/>
      <c r="N21" s="87"/>
      <c r="O21" s="5"/>
    </row>
    <row r="22" spans="1:15" ht="17.25" x14ac:dyDescent="0.3">
      <c r="A22" s="2"/>
      <c r="B22" s="19" t="s">
        <v>29</v>
      </c>
      <c r="C22" s="20"/>
      <c r="D22" s="7" t="s">
        <v>25</v>
      </c>
      <c r="E22" s="36">
        <v>0.82699999999999996</v>
      </c>
      <c r="F22" s="7" t="str">
        <f>D22</f>
        <v>-</v>
      </c>
      <c r="G22" s="2"/>
      <c r="H22" s="85" t="s">
        <v>30</v>
      </c>
      <c r="I22" s="86"/>
      <c r="J22" s="86"/>
      <c r="K22" s="86"/>
      <c r="L22" s="86"/>
      <c r="M22" s="86"/>
      <c r="N22" s="87"/>
      <c r="O22" s="5"/>
    </row>
    <row r="23" spans="1:15" ht="17.25" x14ac:dyDescent="0.3">
      <c r="A23" s="2"/>
      <c r="B23" s="19" t="s">
        <v>31</v>
      </c>
      <c r="C23" s="20"/>
      <c r="D23" s="7" t="s">
        <v>25</v>
      </c>
      <c r="E23" s="36">
        <v>0</v>
      </c>
      <c r="F23" s="7" t="str">
        <f>D23</f>
        <v>-</v>
      </c>
      <c r="G23" s="2"/>
      <c r="H23" s="85" t="s">
        <v>32</v>
      </c>
      <c r="I23" s="86"/>
      <c r="J23" s="86"/>
      <c r="K23" s="86"/>
      <c r="L23" s="86"/>
      <c r="M23" s="86"/>
      <c r="N23" s="87"/>
      <c r="O23" s="5"/>
    </row>
    <row r="24" spans="1:15" x14ac:dyDescent="0.3">
      <c r="A24" s="2"/>
      <c r="B24" s="2"/>
      <c r="C24" s="2"/>
      <c r="D24" s="2"/>
      <c r="E24" s="2"/>
      <c r="F24" s="2"/>
      <c r="G24" s="2"/>
      <c r="H24" s="2"/>
      <c r="I24" s="2"/>
      <c r="J24" s="2"/>
      <c r="K24" s="2"/>
      <c r="L24" s="2"/>
      <c r="M24" s="2"/>
      <c r="N24" s="2"/>
      <c r="O24" s="2"/>
    </row>
    <row r="25" spans="1:15" ht="19.5" x14ac:dyDescent="0.3">
      <c r="A25" s="2"/>
      <c r="B25" s="84" t="s">
        <v>33</v>
      </c>
      <c r="C25" s="84"/>
      <c r="D25" s="84"/>
      <c r="E25" s="84"/>
      <c r="F25" s="84"/>
      <c r="G25" s="84"/>
      <c r="H25" s="1"/>
      <c r="I25" s="1"/>
      <c r="J25" s="1"/>
      <c r="K25" s="1"/>
      <c r="L25" s="1"/>
      <c r="M25" s="1"/>
      <c r="N25" s="1"/>
      <c r="O25" s="1"/>
    </row>
    <row r="26" spans="1:15" x14ac:dyDescent="0.3">
      <c r="A26" s="2"/>
      <c r="B26" s="2"/>
      <c r="C26" s="2"/>
      <c r="D26" s="5"/>
      <c r="E26" s="2"/>
      <c r="F26" s="2"/>
      <c r="G26" s="6"/>
      <c r="H26" s="6"/>
      <c r="I26" s="6"/>
      <c r="J26" s="6"/>
      <c r="K26" s="6"/>
      <c r="L26" s="6"/>
      <c r="M26" s="6"/>
      <c r="N26" s="6"/>
      <c r="O26" s="6"/>
    </row>
    <row r="27" spans="1:15" x14ac:dyDescent="0.3">
      <c r="A27" s="2"/>
      <c r="B27" s="2"/>
      <c r="C27" s="2"/>
      <c r="D27" s="5"/>
      <c r="E27" s="2"/>
      <c r="F27" s="2"/>
      <c r="G27" s="6"/>
      <c r="H27" s="6"/>
      <c r="I27" s="6"/>
      <c r="J27" s="6"/>
      <c r="K27" s="6"/>
      <c r="L27" s="6"/>
      <c r="M27" s="6"/>
      <c r="N27" s="6"/>
      <c r="O27" s="6"/>
    </row>
    <row r="28" spans="1:15" ht="16.5" x14ac:dyDescent="0.3">
      <c r="A28" s="2"/>
      <c r="B28" s="88" t="s">
        <v>34</v>
      </c>
      <c r="C28" s="88"/>
      <c r="D28" s="88"/>
      <c r="E28" s="88"/>
      <c r="F28" s="88"/>
      <c r="G28" s="88"/>
      <c r="H28" s="6"/>
      <c r="I28" s="6"/>
      <c r="J28" s="6"/>
      <c r="K28" s="6"/>
      <c r="L28" s="6"/>
      <c r="M28" s="6"/>
      <c r="N28" s="6"/>
      <c r="O28" s="6"/>
    </row>
    <row r="29" spans="1:15" x14ac:dyDescent="0.3">
      <c r="A29" s="2"/>
      <c r="B29" s="2"/>
      <c r="C29" s="2"/>
      <c r="D29" s="5"/>
      <c r="E29" s="2"/>
      <c r="F29" s="2"/>
      <c r="G29" s="6"/>
      <c r="H29" s="6"/>
      <c r="I29" s="6"/>
      <c r="J29" s="6"/>
      <c r="K29" s="6"/>
      <c r="L29" s="6"/>
      <c r="M29" s="6"/>
      <c r="N29" s="6"/>
      <c r="O29" s="6"/>
    </row>
    <row r="30" spans="1:15" x14ac:dyDescent="0.3">
      <c r="A30" s="2"/>
      <c r="B30" s="2"/>
      <c r="C30" s="2"/>
      <c r="D30" s="5"/>
      <c r="E30" s="2"/>
      <c r="F30" s="2"/>
      <c r="G30" s="6"/>
      <c r="H30" s="6"/>
      <c r="I30" s="6"/>
      <c r="J30" s="6"/>
      <c r="K30" s="6"/>
      <c r="L30" s="6"/>
      <c r="M30" s="6"/>
      <c r="N30" s="6"/>
      <c r="O30" s="6"/>
    </row>
    <row r="31" spans="1:15" ht="16.5" x14ac:dyDescent="0.3">
      <c r="A31" s="2"/>
      <c r="B31" s="88" t="s">
        <v>35</v>
      </c>
      <c r="C31" s="88"/>
      <c r="D31" s="88"/>
      <c r="E31" s="88"/>
      <c r="F31" s="88"/>
      <c r="G31" s="88"/>
      <c r="H31" s="6"/>
      <c r="I31" s="6"/>
      <c r="J31" s="6"/>
      <c r="K31" s="6"/>
      <c r="L31" s="6"/>
      <c r="M31" s="6"/>
      <c r="N31" s="6"/>
      <c r="O31" s="6"/>
    </row>
    <row r="32" spans="1:15" x14ac:dyDescent="0.3">
      <c r="A32" s="2"/>
      <c r="B32" s="2"/>
      <c r="C32" s="2"/>
      <c r="D32" s="5"/>
      <c r="E32" s="2"/>
      <c r="F32" s="2"/>
      <c r="G32" s="6"/>
      <c r="H32" s="6"/>
      <c r="I32" s="6"/>
      <c r="J32" s="6"/>
      <c r="K32" s="6"/>
      <c r="L32" s="6"/>
      <c r="M32" s="6"/>
      <c r="N32" s="6"/>
      <c r="O32" s="6"/>
    </row>
    <row r="33" spans="1:15" x14ac:dyDescent="0.3">
      <c r="A33" s="2"/>
      <c r="B33" s="2"/>
      <c r="C33" s="2"/>
      <c r="D33" s="5"/>
      <c r="E33" s="2"/>
      <c r="F33" s="2"/>
      <c r="G33" s="6"/>
      <c r="H33" s="6"/>
      <c r="I33" s="6"/>
      <c r="J33" s="6"/>
      <c r="K33" s="6"/>
      <c r="L33" s="6"/>
      <c r="M33" s="6"/>
      <c r="N33" s="6"/>
      <c r="O33" s="6"/>
    </row>
    <row r="34" spans="1:15" ht="16.5" x14ac:dyDescent="0.3">
      <c r="A34" s="2"/>
      <c r="B34" s="88" t="s">
        <v>36</v>
      </c>
      <c r="C34" s="88"/>
      <c r="D34" s="88"/>
      <c r="E34" s="88"/>
      <c r="F34" s="88"/>
      <c r="G34" s="88"/>
      <c r="H34" s="6"/>
      <c r="I34" s="6"/>
      <c r="J34" s="6"/>
      <c r="K34" s="6"/>
      <c r="L34" s="6"/>
      <c r="M34" s="24"/>
      <c r="N34" s="6"/>
      <c r="O34" s="6"/>
    </row>
    <row r="35" spans="1:15" x14ac:dyDescent="0.3">
      <c r="A35" s="2"/>
      <c r="B35" s="2"/>
      <c r="C35" s="2"/>
      <c r="D35" s="5"/>
      <c r="E35" s="2"/>
      <c r="F35" s="2"/>
      <c r="G35" s="6"/>
      <c r="H35" s="6"/>
      <c r="I35" s="6"/>
      <c r="J35" s="6"/>
      <c r="K35" s="6"/>
      <c r="L35" s="6"/>
      <c r="M35" s="6"/>
      <c r="N35" s="6"/>
      <c r="O35" s="6"/>
    </row>
    <row r="36" spans="1:15" x14ac:dyDescent="0.3">
      <c r="A36" s="2"/>
      <c r="B36" s="2"/>
      <c r="C36" s="2"/>
      <c r="D36" s="5"/>
      <c r="E36" s="2"/>
      <c r="F36" s="2"/>
      <c r="G36" s="6"/>
      <c r="H36" s="6"/>
      <c r="I36" s="6"/>
      <c r="J36" s="6"/>
      <c r="K36" s="6"/>
      <c r="L36" s="6"/>
      <c r="M36" s="6"/>
      <c r="N36" s="6"/>
      <c r="O36" s="6"/>
    </row>
    <row r="37" spans="1:15" ht="18" x14ac:dyDescent="0.3">
      <c r="A37" s="2"/>
      <c r="B37" s="88" t="s">
        <v>37</v>
      </c>
      <c r="C37" s="88"/>
      <c r="D37" s="88"/>
      <c r="E37" s="88"/>
      <c r="F37" s="88"/>
      <c r="G37" s="88"/>
      <c r="H37" s="6"/>
      <c r="I37" s="6"/>
      <c r="J37" s="6"/>
      <c r="K37" s="6"/>
      <c r="L37" s="6"/>
      <c r="M37" s="24"/>
      <c r="N37" s="6"/>
      <c r="O37" s="6"/>
    </row>
    <row r="38" spans="1:15" x14ac:dyDescent="0.3">
      <c r="A38" s="2"/>
      <c r="B38" s="2"/>
      <c r="C38" s="2"/>
      <c r="D38" s="5"/>
      <c r="E38" s="2"/>
      <c r="F38" s="2"/>
      <c r="G38" s="6"/>
      <c r="H38" s="6"/>
      <c r="I38" s="6"/>
      <c r="J38" s="6"/>
      <c r="K38" s="6"/>
      <c r="L38" s="6"/>
      <c r="M38" s="6"/>
      <c r="N38" s="6"/>
      <c r="O38" s="6"/>
    </row>
    <row r="39" spans="1:15" x14ac:dyDescent="0.3">
      <c r="A39" s="2"/>
      <c r="B39" s="2"/>
      <c r="C39" s="2"/>
      <c r="D39" s="5"/>
      <c r="E39" s="2"/>
      <c r="F39" s="2"/>
      <c r="G39" s="6"/>
      <c r="H39" s="6"/>
      <c r="I39" s="6"/>
      <c r="J39" s="6"/>
      <c r="K39" s="6"/>
      <c r="L39" s="6"/>
      <c r="M39" s="6"/>
      <c r="N39" s="6"/>
      <c r="O39" s="6"/>
    </row>
    <row r="40" spans="1:15" ht="19.5" x14ac:dyDescent="0.3">
      <c r="A40" s="2"/>
      <c r="B40" s="84" t="s">
        <v>38</v>
      </c>
      <c r="C40" s="84"/>
      <c r="D40" s="84"/>
      <c r="E40" s="84"/>
      <c r="F40" s="84"/>
      <c r="G40" s="84"/>
      <c r="H40" s="6"/>
      <c r="I40" s="6"/>
      <c r="J40" s="6"/>
      <c r="K40" s="6"/>
      <c r="L40" s="6"/>
      <c r="M40" s="6"/>
      <c r="N40" s="6"/>
      <c r="O40" s="6"/>
    </row>
    <row r="41" spans="1:15" x14ac:dyDescent="0.3">
      <c r="A41" s="2"/>
      <c r="B41" s="2"/>
      <c r="C41" s="2"/>
      <c r="D41" s="5"/>
      <c r="E41" s="2"/>
      <c r="F41" s="2"/>
      <c r="G41" s="6"/>
      <c r="H41" s="6"/>
      <c r="I41" s="6"/>
      <c r="J41" s="6"/>
      <c r="K41" s="6"/>
      <c r="L41" s="6"/>
      <c r="M41" s="6"/>
      <c r="N41" s="6"/>
      <c r="O41" s="6"/>
    </row>
    <row r="42" spans="1:15" x14ac:dyDescent="0.3">
      <c r="A42" s="2"/>
      <c r="B42" s="2"/>
      <c r="C42" s="22" t="s">
        <v>18</v>
      </c>
      <c r="D42" s="22" t="s">
        <v>19</v>
      </c>
      <c r="E42" s="22" t="s">
        <v>20</v>
      </c>
      <c r="F42" s="22" t="s">
        <v>19</v>
      </c>
      <c r="G42" s="6"/>
      <c r="H42" s="23" t="s">
        <v>9</v>
      </c>
      <c r="I42" s="23"/>
      <c r="J42" s="23"/>
      <c r="K42" s="23"/>
      <c r="L42" s="23"/>
      <c r="M42" s="23"/>
      <c r="N42" s="23"/>
      <c r="O42" s="6"/>
    </row>
    <row r="43" spans="1:15" x14ac:dyDescent="0.3">
      <c r="A43" s="2"/>
      <c r="B43" s="4" t="s">
        <v>39</v>
      </c>
      <c r="C43" s="37" t="str">
        <f>IFERROR(C19*(1-C20)*(1/C21-1/C22)*(1-C23),"insufficient data")</f>
        <v>insufficient data</v>
      </c>
      <c r="D43" s="29" t="s">
        <v>22</v>
      </c>
      <c r="E43" s="37">
        <f>IFERROR(E19*(1-E20)*(1/E21-1/E22)*(1-E23),"insufficient data")</f>
        <v>0</v>
      </c>
      <c r="F43" s="29" t="s">
        <v>22</v>
      </c>
      <c r="G43" s="2"/>
      <c r="H43" s="85" t="s">
        <v>40</v>
      </c>
      <c r="I43" s="86"/>
      <c r="J43" s="86"/>
      <c r="K43" s="86"/>
      <c r="L43" s="86"/>
      <c r="M43" s="86"/>
      <c r="N43" s="87"/>
      <c r="O43" s="6"/>
    </row>
    <row r="44" spans="1:15" x14ac:dyDescent="0.3">
      <c r="A44" s="2"/>
      <c r="B44" s="4" t="s">
        <v>41</v>
      </c>
      <c r="C44" s="37" t="str">
        <f>IFERROR(C19*(1-C20)*(1/C21-1/C22)*(1-C23),"insufficient data")</f>
        <v>insufficient data</v>
      </c>
      <c r="D44" s="29" t="s">
        <v>22</v>
      </c>
      <c r="E44" s="37">
        <f>IFERROR(E19*(1-E20)*(1/E21-1/E22)*(1-E23),"insufficient data")</f>
        <v>0</v>
      </c>
      <c r="F44" s="29" t="s">
        <v>22</v>
      </c>
      <c r="G44" s="2"/>
      <c r="H44" s="85" t="s">
        <v>42</v>
      </c>
      <c r="I44" s="86"/>
      <c r="J44" s="86"/>
      <c r="K44" s="86"/>
      <c r="L44" s="86"/>
      <c r="M44" s="86"/>
      <c r="N44" s="87"/>
      <c r="O44" s="6"/>
    </row>
    <row r="45" spans="1:15" x14ac:dyDescent="0.3">
      <c r="A45" s="2"/>
      <c r="B45" s="4" t="s">
        <v>43</v>
      </c>
      <c r="C45" s="37">
        <f>IFERROR(C19*(1-C20)*$D$15,"insufficient data")</f>
        <v>0</v>
      </c>
      <c r="D45" s="29" t="s">
        <v>22</v>
      </c>
      <c r="E45" s="37">
        <f>IFERROR(E19*(1-E20)*$D$15,"insufficient data")</f>
        <v>0</v>
      </c>
      <c r="F45" s="29" t="s">
        <v>22</v>
      </c>
      <c r="G45" s="2"/>
      <c r="H45" s="85" t="s">
        <v>44</v>
      </c>
      <c r="I45" s="86"/>
      <c r="J45" s="86"/>
      <c r="K45" s="86"/>
      <c r="L45" s="86"/>
      <c r="M45" s="86"/>
      <c r="N45" s="87"/>
      <c r="O45" s="6"/>
    </row>
    <row r="46" spans="1:15" x14ac:dyDescent="0.3">
      <c r="A46" s="2"/>
      <c r="B46" s="4" t="s">
        <v>45</v>
      </c>
      <c r="C46" s="38">
        <f>IFERROR(C19*(1-C20)*$D$16/10^6,"insufficient data")</f>
        <v>0</v>
      </c>
      <c r="D46" s="29" t="s">
        <v>46</v>
      </c>
      <c r="E46" s="38">
        <f>IFERROR(E19*(1-E20)*$D$16/10^6,"insufficient data")</f>
        <v>0</v>
      </c>
      <c r="F46" s="29" t="s">
        <v>46</v>
      </c>
      <c r="G46" s="2"/>
      <c r="H46" s="85" t="s">
        <v>47</v>
      </c>
      <c r="I46" s="86"/>
      <c r="J46" s="86"/>
      <c r="K46" s="86"/>
      <c r="L46" s="86"/>
      <c r="M46" s="86"/>
      <c r="N46" s="87"/>
      <c r="O46" s="6"/>
    </row>
    <row r="47" spans="1:15" x14ac:dyDescent="0.3">
      <c r="A47" s="2"/>
      <c r="B47" s="2"/>
      <c r="C47" s="2"/>
      <c r="D47" s="5"/>
      <c r="E47" s="2"/>
      <c r="F47" s="2"/>
      <c r="G47" s="6"/>
      <c r="H47" s="6"/>
      <c r="I47" s="6"/>
      <c r="J47" s="6"/>
      <c r="K47" s="6"/>
      <c r="L47" s="6"/>
      <c r="M47" s="6"/>
      <c r="N47" s="6"/>
      <c r="O47" s="6"/>
    </row>
    <row r="48" spans="1:15" ht="19.5" x14ac:dyDescent="0.3">
      <c r="A48" s="2"/>
      <c r="B48" s="84" t="s">
        <v>48</v>
      </c>
      <c r="C48" s="84"/>
      <c r="D48" s="84"/>
      <c r="E48" s="84"/>
      <c r="F48" s="84"/>
      <c r="G48" s="84"/>
      <c r="H48" s="6"/>
      <c r="I48" s="6"/>
      <c r="J48" s="6"/>
      <c r="K48" s="6"/>
      <c r="L48" s="6"/>
      <c r="M48" s="6"/>
      <c r="N48" s="6"/>
      <c r="O48" s="6"/>
    </row>
    <row r="49" spans="1:16" x14ac:dyDescent="0.3">
      <c r="A49" s="2"/>
      <c r="B49" s="2"/>
      <c r="C49" s="2"/>
      <c r="D49" s="2"/>
      <c r="E49" s="2"/>
      <c r="F49" s="2"/>
      <c r="G49" s="2"/>
      <c r="H49" s="2"/>
      <c r="I49" s="2"/>
      <c r="J49" s="2"/>
      <c r="K49" s="2"/>
      <c r="L49" s="2"/>
      <c r="M49" s="2"/>
      <c r="N49" s="2"/>
      <c r="O49" s="2"/>
    </row>
    <row r="50" spans="1:16" x14ac:dyDescent="0.3">
      <c r="A50" s="2"/>
      <c r="B50" s="2"/>
      <c r="C50" s="52" t="s">
        <v>49</v>
      </c>
      <c r="D50" s="2"/>
      <c r="E50" s="2"/>
      <c r="F50" s="2"/>
      <c r="G50" s="2"/>
      <c r="H50" s="2"/>
      <c r="I50" s="2"/>
      <c r="J50" s="2"/>
      <c r="K50" s="2"/>
      <c r="L50" s="2"/>
      <c r="M50" s="2"/>
      <c r="N50" s="2"/>
      <c r="O50" s="2"/>
    </row>
    <row r="51" spans="1:16" x14ac:dyDescent="0.3">
      <c r="A51" s="2"/>
      <c r="B51" s="2"/>
      <c r="C51" s="2"/>
      <c r="D51" s="2"/>
      <c r="E51" s="2"/>
      <c r="F51" s="2"/>
      <c r="G51" s="2"/>
      <c r="H51" s="2"/>
      <c r="I51" s="2"/>
      <c r="J51" s="2"/>
      <c r="K51" s="2"/>
      <c r="L51" s="2"/>
      <c r="M51" s="2"/>
      <c r="N51" s="2"/>
      <c r="O51" s="2"/>
    </row>
    <row r="52" spans="1:16" x14ac:dyDescent="0.3">
      <c r="A52" s="2"/>
      <c r="B52" s="2"/>
      <c r="C52" s="83" t="s">
        <v>50</v>
      </c>
      <c r="D52" s="83"/>
      <c r="E52" s="57" t="s">
        <v>51</v>
      </c>
      <c r="F52" s="58"/>
      <c r="G52" s="45"/>
      <c r="H52" s="2"/>
      <c r="I52" s="23" t="s">
        <v>9</v>
      </c>
      <c r="J52" s="23"/>
      <c r="K52" s="23"/>
      <c r="L52" s="23"/>
      <c r="M52" s="23"/>
      <c r="N52" s="23"/>
      <c r="O52" s="23"/>
      <c r="P52" s="2"/>
    </row>
    <row r="53" spans="1:16" ht="16.5" x14ac:dyDescent="0.3">
      <c r="A53" s="2"/>
      <c r="B53" s="2"/>
      <c r="C53" s="55" t="s">
        <v>52</v>
      </c>
      <c r="D53" s="56"/>
      <c r="E53" s="80" t="s">
        <v>53</v>
      </c>
      <c r="F53" s="81"/>
      <c r="G53" s="82"/>
      <c r="H53" s="2"/>
      <c r="I53" s="93" t="s">
        <v>54</v>
      </c>
      <c r="J53" s="94"/>
      <c r="K53" s="94"/>
      <c r="L53" s="94"/>
      <c r="M53" s="94"/>
      <c r="N53" s="94"/>
      <c r="O53" s="95"/>
      <c r="P53" s="2"/>
    </row>
    <row r="54" spans="1:16" ht="33" customHeight="1" x14ac:dyDescent="0.3">
      <c r="A54" s="2"/>
      <c r="B54" s="2"/>
      <c r="C54" s="55" t="s">
        <v>55</v>
      </c>
      <c r="D54" s="56"/>
      <c r="E54" s="80" t="s">
        <v>56</v>
      </c>
      <c r="F54" s="81"/>
      <c r="G54" s="82"/>
      <c r="H54" s="2"/>
      <c r="I54" s="96"/>
      <c r="J54" s="97"/>
      <c r="K54" s="97"/>
      <c r="L54" s="97"/>
      <c r="M54" s="97"/>
      <c r="N54" s="97"/>
      <c r="O54" s="98"/>
      <c r="P54" s="2"/>
    </row>
    <row r="55" spans="1:16" ht="33.75" customHeight="1" x14ac:dyDescent="0.3">
      <c r="A55" s="2"/>
      <c r="B55" s="2"/>
      <c r="C55" s="39" t="s">
        <v>57</v>
      </c>
      <c r="D55" s="40"/>
      <c r="E55" s="80" t="s">
        <v>56</v>
      </c>
      <c r="F55" s="81"/>
      <c r="G55" s="82"/>
      <c r="H55" s="2"/>
      <c r="I55" s="96"/>
      <c r="J55" s="97"/>
      <c r="K55" s="97"/>
      <c r="L55" s="97"/>
      <c r="M55" s="97"/>
      <c r="N55" s="97"/>
      <c r="O55" s="98"/>
      <c r="P55" s="2"/>
    </row>
    <row r="56" spans="1:16" ht="34.5" customHeight="1" x14ac:dyDescent="0.3">
      <c r="A56" s="2"/>
      <c r="B56" s="2"/>
      <c r="C56" s="39" t="s">
        <v>58</v>
      </c>
      <c r="D56" s="40"/>
      <c r="E56" s="80" t="s">
        <v>56</v>
      </c>
      <c r="F56" s="81"/>
      <c r="G56" s="82"/>
      <c r="H56" s="2"/>
      <c r="I56" s="96"/>
      <c r="J56" s="97"/>
      <c r="K56" s="97"/>
      <c r="L56" s="97"/>
      <c r="M56" s="97"/>
      <c r="N56" s="97"/>
      <c r="O56" s="98"/>
      <c r="P56" s="2"/>
    </row>
    <row r="57" spans="1:16" ht="16.5" x14ac:dyDescent="0.3">
      <c r="A57" s="2"/>
      <c r="B57" s="2"/>
      <c r="C57" s="55" t="s">
        <v>59</v>
      </c>
      <c r="D57" s="56"/>
      <c r="E57" s="80" t="s">
        <v>60</v>
      </c>
      <c r="F57" s="81"/>
      <c r="G57" s="82"/>
      <c r="H57" s="2"/>
      <c r="I57" s="99"/>
      <c r="J57" s="100"/>
      <c r="K57" s="100"/>
      <c r="L57" s="100"/>
      <c r="M57" s="100"/>
      <c r="N57" s="100"/>
      <c r="O57" s="101"/>
      <c r="P57" s="2"/>
    </row>
    <row r="58" spans="1:16" x14ac:dyDescent="0.3">
      <c r="A58" s="2"/>
      <c r="B58" s="2"/>
      <c r="C58" s="83" t="s">
        <v>61</v>
      </c>
      <c r="D58" s="83"/>
      <c r="E58" s="57" t="s">
        <v>62</v>
      </c>
      <c r="F58" s="58"/>
      <c r="G58" s="45"/>
      <c r="H58" s="2"/>
      <c r="I58" s="2"/>
      <c r="J58" s="2"/>
      <c r="K58" s="2"/>
      <c r="L58" s="2"/>
      <c r="M58" s="2"/>
      <c r="N58" s="2"/>
      <c r="O58" s="2"/>
      <c r="P58" s="2"/>
    </row>
    <row r="59" spans="1:16" ht="17.25" x14ac:dyDescent="0.3">
      <c r="A59" s="2"/>
      <c r="B59" s="2"/>
      <c r="C59" s="55" t="s">
        <v>63</v>
      </c>
      <c r="D59" s="56"/>
      <c r="E59" s="77" t="s">
        <v>64</v>
      </c>
      <c r="F59" s="78"/>
      <c r="G59" s="79"/>
      <c r="H59" s="2"/>
      <c r="I59" s="68" t="s">
        <v>65</v>
      </c>
      <c r="J59" s="69"/>
      <c r="K59" s="69"/>
      <c r="L59" s="69"/>
      <c r="M59" s="69"/>
      <c r="N59" s="69"/>
      <c r="O59" s="70"/>
      <c r="P59" s="2"/>
    </row>
    <row r="60" spans="1:16" ht="29.25" customHeight="1" x14ac:dyDescent="0.3">
      <c r="A60" s="2"/>
      <c r="B60" s="2"/>
      <c r="C60" s="55" t="s">
        <v>66</v>
      </c>
      <c r="D60" s="56"/>
      <c r="E60" s="80" t="s">
        <v>56</v>
      </c>
      <c r="F60" s="81"/>
      <c r="G60" s="82"/>
      <c r="H60" s="2"/>
      <c r="I60" s="71" t="s">
        <v>67</v>
      </c>
      <c r="J60" s="72"/>
      <c r="K60" s="72"/>
      <c r="L60" s="72"/>
      <c r="M60" s="72"/>
      <c r="N60" s="72"/>
      <c r="O60" s="73"/>
      <c r="P60" s="2"/>
    </row>
    <row r="61" spans="1:16" ht="30.75" customHeight="1" x14ac:dyDescent="0.3">
      <c r="A61" s="2"/>
      <c r="B61" s="2"/>
      <c r="C61" s="55" t="s">
        <v>68</v>
      </c>
      <c r="D61" s="56"/>
      <c r="E61" s="80" t="s">
        <v>69</v>
      </c>
      <c r="F61" s="81"/>
      <c r="G61" s="82"/>
      <c r="H61" s="2"/>
      <c r="I61" s="71" t="s">
        <v>70</v>
      </c>
      <c r="J61" s="72"/>
      <c r="K61" s="72"/>
      <c r="L61" s="72"/>
      <c r="M61" s="72"/>
      <c r="N61" s="72"/>
      <c r="O61" s="73"/>
      <c r="P61" s="2"/>
    </row>
    <row r="62" spans="1:16" x14ac:dyDescent="0.3">
      <c r="A62" s="2"/>
      <c r="B62" s="2"/>
      <c r="C62" s="83" t="s">
        <v>61</v>
      </c>
      <c r="D62" s="83"/>
      <c r="E62" s="57" t="s">
        <v>71</v>
      </c>
      <c r="F62" s="58"/>
      <c r="G62" s="45"/>
      <c r="H62" s="2"/>
      <c r="I62" s="2"/>
      <c r="J62" s="2"/>
      <c r="K62" s="2"/>
      <c r="L62" s="2"/>
      <c r="M62" s="2"/>
      <c r="N62" s="2"/>
      <c r="O62" s="2"/>
      <c r="P62" s="2"/>
    </row>
    <row r="63" spans="1:16" ht="16.5" x14ac:dyDescent="0.3">
      <c r="A63" s="2"/>
      <c r="B63" s="2"/>
      <c r="C63" s="55" t="s">
        <v>72</v>
      </c>
      <c r="D63" s="56"/>
      <c r="E63" s="80" t="s">
        <v>73</v>
      </c>
      <c r="F63" s="81"/>
      <c r="G63" s="82"/>
      <c r="H63" s="2"/>
      <c r="I63" s="74" t="s">
        <v>74</v>
      </c>
      <c r="J63" s="75"/>
      <c r="K63" s="75"/>
      <c r="L63" s="75"/>
      <c r="M63" s="75"/>
      <c r="N63" s="75"/>
      <c r="O63" s="76"/>
      <c r="P63" s="2"/>
    </row>
    <row r="64" spans="1:16" ht="32.25" customHeight="1" x14ac:dyDescent="0.3">
      <c r="A64" s="2"/>
      <c r="B64" s="2"/>
      <c r="C64" s="55" t="s">
        <v>59</v>
      </c>
      <c r="D64" s="56"/>
      <c r="E64" s="80" t="s">
        <v>69</v>
      </c>
      <c r="F64" s="81"/>
      <c r="G64" s="82"/>
      <c r="H64" s="2"/>
      <c r="I64" s="71" t="s">
        <v>75</v>
      </c>
      <c r="J64" s="72"/>
      <c r="K64" s="72"/>
      <c r="L64" s="72"/>
      <c r="M64" s="72"/>
      <c r="N64" s="72"/>
      <c r="O64" s="73"/>
      <c r="P64" s="2"/>
    </row>
    <row r="65" spans="1:16" x14ac:dyDescent="0.3">
      <c r="A65" s="2"/>
      <c r="B65" s="2"/>
      <c r="C65" s="83" t="s">
        <v>76</v>
      </c>
      <c r="D65" s="83"/>
      <c r="E65" s="57" t="s">
        <v>77</v>
      </c>
      <c r="F65" s="58"/>
      <c r="G65" s="45"/>
      <c r="H65" s="2"/>
      <c r="I65" s="2"/>
      <c r="J65" s="2"/>
      <c r="K65" s="2"/>
      <c r="L65" s="2"/>
      <c r="M65" s="2"/>
      <c r="N65" s="2"/>
      <c r="O65" s="2"/>
      <c r="P65" s="2"/>
    </row>
    <row r="66" spans="1:16" ht="42.75" customHeight="1" x14ac:dyDescent="0.3">
      <c r="A66" s="2"/>
      <c r="B66" s="2"/>
      <c r="C66" s="55" t="s">
        <v>78</v>
      </c>
      <c r="D66" s="56"/>
      <c r="E66" s="80" t="s">
        <v>69</v>
      </c>
      <c r="F66" s="81"/>
      <c r="G66" s="82"/>
      <c r="H66" s="2"/>
      <c r="I66" s="71" t="s">
        <v>79</v>
      </c>
      <c r="J66" s="72"/>
      <c r="K66" s="72"/>
      <c r="L66" s="72"/>
      <c r="M66" s="72"/>
      <c r="N66" s="72"/>
      <c r="O66" s="73"/>
      <c r="P66" s="2"/>
    </row>
    <row r="67" spans="1:16" x14ac:dyDescent="0.3">
      <c r="A67" s="2"/>
      <c r="B67" s="2"/>
      <c r="C67" s="83" t="s">
        <v>80</v>
      </c>
      <c r="D67" s="83"/>
      <c r="E67" s="57" t="s">
        <v>81</v>
      </c>
      <c r="F67" s="58"/>
      <c r="G67" s="45"/>
      <c r="H67" s="2"/>
      <c r="I67" s="2"/>
      <c r="J67" s="2"/>
      <c r="K67" s="2"/>
      <c r="L67" s="2"/>
      <c r="M67" s="2"/>
      <c r="N67" s="2"/>
      <c r="O67" s="2"/>
      <c r="P67" s="2"/>
    </row>
    <row r="68" spans="1:16" ht="16.5" x14ac:dyDescent="0.3">
      <c r="A68" s="2"/>
      <c r="B68" s="2"/>
      <c r="C68" s="55" t="s">
        <v>82</v>
      </c>
      <c r="D68" s="56"/>
      <c r="E68" s="111">
        <v>10</v>
      </c>
      <c r="F68" s="112"/>
      <c r="G68" s="113"/>
      <c r="H68" s="2"/>
      <c r="I68" s="74" t="s">
        <v>83</v>
      </c>
      <c r="J68" s="75"/>
      <c r="K68" s="75"/>
      <c r="L68" s="75"/>
      <c r="M68" s="75"/>
      <c r="N68" s="75"/>
      <c r="O68" s="76"/>
      <c r="P68" s="2"/>
    </row>
    <row r="69" spans="1:16" x14ac:dyDescent="0.3">
      <c r="A69" s="2"/>
      <c r="B69" s="2"/>
      <c r="C69" s="2"/>
      <c r="D69" s="2"/>
      <c r="E69" s="2"/>
      <c r="F69" s="2"/>
      <c r="G69" s="2"/>
      <c r="H69" s="2"/>
      <c r="I69" s="2"/>
      <c r="J69" s="2"/>
      <c r="K69" s="2"/>
      <c r="L69" s="2"/>
      <c r="M69" s="2"/>
      <c r="N69" s="2"/>
      <c r="O69" s="2"/>
      <c r="P69" s="2"/>
    </row>
    <row r="70" spans="1:16" x14ac:dyDescent="0.3">
      <c r="A70" s="2"/>
      <c r="B70" s="2"/>
      <c r="C70" s="52" t="s">
        <v>84</v>
      </c>
      <c r="D70" s="2"/>
      <c r="E70" s="2"/>
      <c r="F70" s="2"/>
      <c r="G70" s="2"/>
      <c r="H70" s="2"/>
      <c r="I70" s="2"/>
      <c r="J70" s="2"/>
      <c r="K70" s="2"/>
      <c r="L70" s="2"/>
      <c r="M70" s="2"/>
      <c r="N70" s="2"/>
      <c r="O70" s="2"/>
      <c r="P70" s="2"/>
    </row>
    <row r="71" spans="1:16" x14ac:dyDescent="0.3">
      <c r="A71" s="2"/>
      <c r="B71" s="2"/>
      <c r="C71" s="2"/>
      <c r="D71" s="2"/>
      <c r="E71" s="2"/>
      <c r="F71" s="2"/>
      <c r="G71" s="2"/>
      <c r="H71" s="2"/>
      <c r="I71" s="2"/>
      <c r="J71" s="2"/>
      <c r="K71" s="2"/>
      <c r="L71" s="2"/>
      <c r="M71" s="2"/>
      <c r="N71" s="2"/>
      <c r="O71" s="2"/>
      <c r="P71" s="2"/>
    </row>
    <row r="72" spans="1:16" x14ac:dyDescent="0.3">
      <c r="C72" s="83" t="s">
        <v>85</v>
      </c>
      <c r="D72" s="83"/>
      <c r="E72" s="103" t="s">
        <v>86</v>
      </c>
      <c r="F72" s="103"/>
      <c r="G72" s="104"/>
      <c r="H72" s="2"/>
      <c r="I72" s="51" t="s">
        <v>9</v>
      </c>
      <c r="J72" s="51"/>
      <c r="K72" s="51"/>
      <c r="L72" s="51"/>
      <c r="M72" s="51"/>
      <c r="N72" s="51"/>
      <c r="O72" s="51"/>
    </row>
    <row r="73" spans="1:16" ht="21.75" customHeight="1" x14ac:dyDescent="0.3">
      <c r="C73" s="102"/>
      <c r="D73" s="102"/>
      <c r="E73" s="49" t="s">
        <v>87</v>
      </c>
      <c r="F73" s="102" t="s">
        <v>88</v>
      </c>
      <c r="G73" s="102"/>
      <c r="H73" s="48"/>
      <c r="I73" s="132" t="s">
        <v>89</v>
      </c>
      <c r="J73" s="133"/>
      <c r="K73" s="133"/>
      <c r="L73" s="133"/>
      <c r="M73" s="133"/>
      <c r="N73" s="133"/>
      <c r="O73" s="134"/>
    </row>
    <row r="74" spans="1:16" ht="16.5" customHeight="1" x14ac:dyDescent="0.3">
      <c r="C74" s="46" t="s">
        <v>90</v>
      </c>
      <c r="D74" s="47"/>
      <c r="E74" s="50">
        <v>14.731</v>
      </c>
      <c r="F74" s="105">
        <v>14.731</v>
      </c>
      <c r="G74" s="106"/>
      <c r="H74" s="2"/>
      <c r="I74" s="135"/>
      <c r="J74" s="136"/>
      <c r="K74" s="136"/>
      <c r="L74" s="136"/>
      <c r="M74" s="136"/>
      <c r="N74" s="136"/>
      <c r="O74" s="137"/>
    </row>
    <row r="75" spans="1:16" ht="16.5" customHeight="1" x14ac:dyDescent="0.3">
      <c r="C75" s="46" t="s">
        <v>91</v>
      </c>
      <c r="D75" s="47"/>
      <c r="E75" s="50">
        <v>9.2230000000000008</v>
      </c>
      <c r="F75" s="105">
        <v>8.6069999999999993</v>
      </c>
      <c r="G75" s="106"/>
      <c r="H75" s="2"/>
      <c r="I75" s="135"/>
      <c r="J75" s="136"/>
      <c r="K75" s="136"/>
      <c r="L75" s="136"/>
      <c r="M75" s="136"/>
      <c r="N75" s="136"/>
      <c r="O75" s="137"/>
    </row>
    <row r="76" spans="1:16" ht="16.5" customHeight="1" x14ac:dyDescent="0.3">
      <c r="C76" s="39" t="s">
        <v>92</v>
      </c>
      <c r="D76" s="40"/>
      <c r="E76" s="50">
        <v>14.615</v>
      </c>
      <c r="F76" s="105">
        <v>12.993</v>
      </c>
      <c r="G76" s="106"/>
      <c r="H76" s="2"/>
      <c r="I76" s="135"/>
      <c r="J76" s="136"/>
      <c r="K76" s="136"/>
      <c r="L76" s="136"/>
      <c r="M76" s="136"/>
      <c r="N76" s="136"/>
      <c r="O76" s="137"/>
    </row>
    <row r="77" spans="1:16" ht="16.5" customHeight="1" x14ac:dyDescent="0.3">
      <c r="C77" s="39" t="s">
        <v>93</v>
      </c>
      <c r="D77" s="40"/>
      <c r="E77" s="50">
        <v>15.286</v>
      </c>
      <c r="F77" s="107" t="s">
        <v>94</v>
      </c>
      <c r="G77" s="106"/>
      <c r="H77" s="2"/>
      <c r="I77" s="135"/>
      <c r="J77" s="136"/>
      <c r="K77" s="136"/>
      <c r="L77" s="136"/>
      <c r="M77" s="136"/>
      <c r="N77" s="136"/>
      <c r="O77" s="137"/>
    </row>
    <row r="78" spans="1:16" ht="16.5" customHeight="1" x14ac:dyDescent="0.3">
      <c r="C78" s="39" t="s">
        <v>95</v>
      </c>
      <c r="D78" s="40"/>
      <c r="E78" s="50">
        <v>16.655000000000001</v>
      </c>
      <c r="F78" s="105">
        <v>15.898999999999999</v>
      </c>
      <c r="G78" s="106"/>
      <c r="H78" s="2"/>
      <c r="I78" s="135"/>
      <c r="J78" s="136"/>
      <c r="K78" s="136"/>
      <c r="L78" s="136"/>
      <c r="M78" s="136"/>
      <c r="N78" s="136"/>
      <c r="O78" s="137"/>
    </row>
    <row r="79" spans="1:16" ht="16.5" x14ac:dyDescent="0.3">
      <c r="C79" s="39" t="s">
        <v>96</v>
      </c>
      <c r="D79" s="40"/>
      <c r="E79" s="50">
        <v>15.785</v>
      </c>
      <c r="F79" s="105">
        <v>12.372</v>
      </c>
      <c r="G79" s="106"/>
      <c r="H79" s="2"/>
      <c r="I79" s="135"/>
      <c r="J79" s="136"/>
      <c r="K79" s="136"/>
      <c r="L79" s="136"/>
      <c r="M79" s="136"/>
      <c r="N79" s="136"/>
      <c r="O79" s="137"/>
    </row>
    <row r="80" spans="1:16" ht="16.5" x14ac:dyDescent="0.3">
      <c r="C80" s="46" t="s">
        <v>97</v>
      </c>
      <c r="D80" s="47"/>
      <c r="E80" s="50">
        <v>25.425999999999998</v>
      </c>
      <c r="F80" s="105">
        <v>20.001999999999999</v>
      </c>
      <c r="G80" s="106"/>
      <c r="H80" s="2"/>
      <c r="I80" s="138"/>
      <c r="J80" s="139"/>
      <c r="K80" s="139"/>
      <c r="L80" s="139"/>
      <c r="M80" s="139"/>
      <c r="N80" s="139"/>
      <c r="O80" s="140"/>
    </row>
    <row r="81" spans="3:15" x14ac:dyDescent="0.3">
      <c r="C81" s="83" t="s">
        <v>98</v>
      </c>
      <c r="D81" s="83"/>
      <c r="E81" s="103" t="s">
        <v>62</v>
      </c>
      <c r="F81" s="103"/>
      <c r="G81" s="104"/>
      <c r="H81" s="2"/>
      <c r="I81" s="2"/>
      <c r="J81" s="2"/>
      <c r="K81" s="2"/>
      <c r="L81" s="2"/>
      <c r="M81" s="2"/>
      <c r="N81" s="2"/>
      <c r="O81" s="2"/>
    </row>
    <row r="82" spans="3:15" ht="54" customHeight="1" x14ac:dyDescent="0.3">
      <c r="C82" s="55" t="s">
        <v>63</v>
      </c>
      <c r="D82" s="56"/>
      <c r="E82" s="108" t="s">
        <v>56</v>
      </c>
      <c r="F82" s="109"/>
      <c r="G82" s="110"/>
      <c r="H82" s="2"/>
      <c r="I82" s="129" t="s">
        <v>99</v>
      </c>
      <c r="J82" s="130"/>
      <c r="K82" s="130"/>
      <c r="L82" s="130"/>
      <c r="M82" s="130"/>
      <c r="N82" s="130"/>
      <c r="O82" s="131"/>
    </row>
    <row r="83" spans="3:15" ht="15.75" customHeight="1" x14ac:dyDescent="0.3">
      <c r="C83" s="83" t="s">
        <v>98</v>
      </c>
      <c r="D83" s="83"/>
      <c r="E83" s="103" t="s">
        <v>100</v>
      </c>
      <c r="F83" s="103"/>
      <c r="G83" s="104"/>
      <c r="H83" s="2"/>
      <c r="I83" s="2"/>
      <c r="J83" s="2"/>
      <c r="K83" s="2"/>
      <c r="L83" s="2"/>
      <c r="M83" s="2"/>
      <c r="N83" s="2"/>
      <c r="O83" s="2"/>
    </row>
    <row r="84" spans="3:15" ht="16.5" x14ac:dyDescent="0.3">
      <c r="C84" s="55" t="s">
        <v>90</v>
      </c>
      <c r="D84" s="56"/>
      <c r="E84" s="107" t="s">
        <v>101</v>
      </c>
      <c r="F84" s="114"/>
      <c r="G84" s="115"/>
      <c r="H84" s="2"/>
      <c r="I84" s="120" t="s">
        <v>102</v>
      </c>
      <c r="J84" s="121"/>
      <c r="K84" s="121"/>
      <c r="L84" s="121"/>
      <c r="M84" s="121"/>
      <c r="N84" s="121"/>
      <c r="O84" s="122"/>
    </row>
    <row r="85" spans="3:15" ht="16.5" x14ac:dyDescent="0.3">
      <c r="C85" s="39" t="s">
        <v>91</v>
      </c>
      <c r="D85" s="40"/>
      <c r="E85" s="107" t="s">
        <v>101</v>
      </c>
      <c r="F85" s="114"/>
      <c r="G85" s="115"/>
      <c r="H85" s="2"/>
      <c r="I85" s="123"/>
      <c r="J85" s="124"/>
      <c r="K85" s="124"/>
      <c r="L85" s="124"/>
      <c r="M85" s="124"/>
      <c r="N85" s="124"/>
      <c r="O85" s="125"/>
    </row>
    <row r="86" spans="3:15" ht="16.5" x14ac:dyDescent="0.3">
      <c r="C86" s="39" t="s">
        <v>92</v>
      </c>
      <c r="D86" s="40"/>
      <c r="E86" s="117" t="s">
        <v>103</v>
      </c>
      <c r="F86" s="118"/>
      <c r="G86" s="119"/>
      <c r="H86" s="2"/>
      <c r="I86" s="123"/>
      <c r="J86" s="124"/>
      <c r="K86" s="124"/>
      <c r="L86" s="124"/>
      <c r="M86" s="124"/>
      <c r="N86" s="124"/>
      <c r="O86" s="125"/>
    </row>
    <row r="87" spans="3:15" ht="16.5" x14ac:dyDescent="0.3">
      <c r="C87" s="39" t="s">
        <v>93</v>
      </c>
      <c r="D87" s="40"/>
      <c r="E87" s="117" t="s">
        <v>104</v>
      </c>
      <c r="F87" s="118"/>
      <c r="G87" s="119"/>
      <c r="H87" s="2"/>
      <c r="I87" s="123"/>
      <c r="J87" s="124"/>
      <c r="K87" s="124"/>
      <c r="L87" s="124"/>
      <c r="M87" s="124"/>
      <c r="N87" s="124"/>
      <c r="O87" s="125"/>
    </row>
    <row r="88" spans="3:15" ht="16.5" x14ac:dyDescent="0.3">
      <c r="C88" s="39" t="s">
        <v>95</v>
      </c>
      <c r="D88" s="40"/>
      <c r="E88" s="117" t="s">
        <v>105</v>
      </c>
      <c r="F88" s="118"/>
      <c r="G88" s="119"/>
      <c r="H88" s="2"/>
      <c r="I88" s="123"/>
      <c r="J88" s="124"/>
      <c r="K88" s="124"/>
      <c r="L88" s="124"/>
      <c r="M88" s="124"/>
      <c r="N88" s="124"/>
      <c r="O88" s="125"/>
    </row>
    <row r="89" spans="3:15" ht="16.5" x14ac:dyDescent="0.3">
      <c r="C89" s="39" t="s">
        <v>96</v>
      </c>
      <c r="D89" s="40"/>
      <c r="E89" s="117" t="s">
        <v>106</v>
      </c>
      <c r="F89" s="118"/>
      <c r="G89" s="119"/>
      <c r="H89" s="2"/>
      <c r="I89" s="123"/>
      <c r="J89" s="124"/>
      <c r="K89" s="124"/>
      <c r="L89" s="124"/>
      <c r="M89" s="124"/>
      <c r="N89" s="124"/>
      <c r="O89" s="125"/>
    </row>
    <row r="90" spans="3:15" ht="16.5" x14ac:dyDescent="0.3">
      <c r="C90" s="46" t="s">
        <v>97</v>
      </c>
      <c r="D90" s="47"/>
      <c r="E90" s="107" t="s">
        <v>107</v>
      </c>
      <c r="F90" s="114"/>
      <c r="G90" s="115"/>
      <c r="H90" s="2"/>
      <c r="I90" s="126"/>
      <c r="J90" s="127"/>
      <c r="K90" s="127"/>
      <c r="L90" s="127"/>
      <c r="M90" s="127"/>
      <c r="N90" s="127"/>
      <c r="O90" s="128"/>
    </row>
    <row r="91" spans="3:15" x14ac:dyDescent="0.3">
      <c r="C91" s="83" t="s">
        <v>108</v>
      </c>
      <c r="D91" s="83"/>
      <c r="E91" s="103" t="s">
        <v>109</v>
      </c>
      <c r="F91" s="103"/>
      <c r="G91" s="104"/>
      <c r="H91" s="2"/>
      <c r="I91" s="2"/>
      <c r="J91" s="2"/>
      <c r="K91" s="2"/>
      <c r="L91" s="2"/>
      <c r="M91" s="2"/>
      <c r="N91" s="2"/>
      <c r="O91" s="2"/>
    </row>
    <row r="92" spans="3:15" ht="16.5" x14ac:dyDescent="0.3">
      <c r="C92" s="55"/>
      <c r="D92" s="56"/>
      <c r="E92" s="107" t="s">
        <v>110</v>
      </c>
      <c r="F92" s="114"/>
      <c r="G92" s="115"/>
      <c r="H92" s="2"/>
      <c r="I92" s="71" t="s">
        <v>110</v>
      </c>
      <c r="J92" s="72"/>
      <c r="K92" s="72"/>
      <c r="L92" s="72"/>
      <c r="M92" s="72"/>
      <c r="N92" s="72"/>
      <c r="O92" s="73"/>
    </row>
    <row r="93" spans="3:15" x14ac:dyDescent="0.3">
      <c r="C93" s="83" t="s">
        <v>80</v>
      </c>
      <c r="D93" s="83"/>
      <c r="E93" s="103" t="s">
        <v>81</v>
      </c>
      <c r="F93" s="103"/>
      <c r="G93" s="104"/>
      <c r="H93" s="2"/>
      <c r="I93" s="2"/>
      <c r="J93" s="2"/>
      <c r="K93" s="2"/>
      <c r="L93" s="2"/>
      <c r="M93" s="2"/>
      <c r="N93" s="2"/>
      <c r="O93" s="2"/>
    </row>
    <row r="94" spans="3:15" ht="16.5" x14ac:dyDescent="0.3">
      <c r="C94" s="55" t="s">
        <v>82</v>
      </c>
      <c r="D94" s="56"/>
      <c r="E94" s="105">
        <v>10</v>
      </c>
      <c r="F94" s="116"/>
      <c r="G94" s="106"/>
      <c r="H94" s="2"/>
      <c r="I94" s="74" t="s">
        <v>83</v>
      </c>
      <c r="J94" s="75"/>
      <c r="K94" s="75"/>
      <c r="L94" s="75"/>
      <c r="M94" s="75"/>
      <c r="N94" s="75"/>
      <c r="O94" s="76"/>
    </row>
  </sheetData>
  <mergeCells count="107">
    <mergeCell ref="E68:G68"/>
    <mergeCell ref="F74:G74"/>
    <mergeCell ref="F75:G75"/>
    <mergeCell ref="I92:O92"/>
    <mergeCell ref="C93:D93"/>
    <mergeCell ref="C94:D94"/>
    <mergeCell ref="I94:O94"/>
    <mergeCell ref="E92:G92"/>
    <mergeCell ref="E94:G94"/>
    <mergeCell ref="E93:G93"/>
    <mergeCell ref="C91:D91"/>
    <mergeCell ref="E84:G84"/>
    <mergeCell ref="E85:G85"/>
    <mergeCell ref="E86:G86"/>
    <mergeCell ref="E87:G87"/>
    <mergeCell ref="E88:G88"/>
    <mergeCell ref="E89:G89"/>
    <mergeCell ref="E90:G90"/>
    <mergeCell ref="I84:O90"/>
    <mergeCell ref="E91:G91"/>
    <mergeCell ref="I82:O82"/>
    <mergeCell ref="I73:O80"/>
    <mergeCell ref="C72:D72"/>
    <mergeCell ref="C73:D73"/>
    <mergeCell ref="C81:D81"/>
    <mergeCell ref="C82:D82"/>
    <mergeCell ref="C83:D83"/>
    <mergeCell ref="C84:D84"/>
    <mergeCell ref="C92:D92"/>
    <mergeCell ref="F73:G73"/>
    <mergeCell ref="E72:G72"/>
    <mergeCell ref="F76:G76"/>
    <mergeCell ref="F77:G77"/>
    <mergeCell ref="F78:G78"/>
    <mergeCell ref="F79:G79"/>
    <mergeCell ref="F80:G80"/>
    <mergeCell ref="E81:G81"/>
    <mergeCell ref="E82:G82"/>
    <mergeCell ref="E83:G83"/>
    <mergeCell ref="I53:O57"/>
    <mergeCell ref="H46:N46"/>
    <mergeCell ref="H43:N43"/>
    <mergeCell ref="B48:G48"/>
    <mergeCell ref="C52:D52"/>
    <mergeCell ref="C53:D53"/>
    <mergeCell ref="C54:D54"/>
    <mergeCell ref="C57:D57"/>
    <mergeCell ref="E53:G53"/>
    <mergeCell ref="E54:G54"/>
    <mergeCell ref="E55:G55"/>
    <mergeCell ref="E56:G56"/>
    <mergeCell ref="E57:G57"/>
    <mergeCell ref="H44:N44"/>
    <mergeCell ref="H45:N45"/>
    <mergeCell ref="B3:G3"/>
    <mergeCell ref="H19:N19"/>
    <mergeCell ref="C7:F7"/>
    <mergeCell ref="H15:N15"/>
    <mergeCell ref="H16:N16"/>
    <mergeCell ref="H9:N9"/>
    <mergeCell ref="H10:N10"/>
    <mergeCell ref="H11:N11"/>
    <mergeCell ref="H12:N12"/>
    <mergeCell ref="H13:N13"/>
    <mergeCell ref="H20:N20"/>
    <mergeCell ref="H21:N21"/>
    <mergeCell ref="H22:N22"/>
    <mergeCell ref="H23:N23"/>
    <mergeCell ref="B28:G28"/>
    <mergeCell ref="B31:G31"/>
    <mergeCell ref="B34:G34"/>
    <mergeCell ref="B37:G37"/>
    <mergeCell ref="B25:G25"/>
    <mergeCell ref="C62:D62"/>
    <mergeCell ref="C63:D63"/>
    <mergeCell ref="C64:D64"/>
    <mergeCell ref="C65:D65"/>
    <mergeCell ref="C66:D66"/>
    <mergeCell ref="C58:D58"/>
    <mergeCell ref="C59:D59"/>
    <mergeCell ref="C60:D60"/>
    <mergeCell ref="B40:G40"/>
    <mergeCell ref="E66:G66"/>
    <mergeCell ref="C68:D68"/>
    <mergeCell ref="E52:F52"/>
    <mergeCell ref="E9:F13"/>
    <mergeCell ref="D1:N1"/>
    <mergeCell ref="D2:N2"/>
    <mergeCell ref="E5:N5"/>
    <mergeCell ref="I59:O59"/>
    <mergeCell ref="I60:O60"/>
    <mergeCell ref="I61:O61"/>
    <mergeCell ref="I63:O63"/>
    <mergeCell ref="I64:O64"/>
    <mergeCell ref="I66:O66"/>
    <mergeCell ref="E59:G59"/>
    <mergeCell ref="E60:G60"/>
    <mergeCell ref="E61:G61"/>
    <mergeCell ref="E62:F62"/>
    <mergeCell ref="E58:F58"/>
    <mergeCell ref="E63:G63"/>
    <mergeCell ref="E64:G64"/>
    <mergeCell ref="I68:O68"/>
    <mergeCell ref="E65:F65"/>
    <mergeCell ref="E67:F67"/>
    <mergeCell ref="C67:D67"/>
    <mergeCell ref="C61:D61"/>
  </mergeCells>
  <conditionalFormatting sqref="D14 F14">
    <cfRule type="cellIs" dxfId="0" priority="1" operator="notEqual">
      <formula>1</formula>
    </cfRule>
  </conditionalFormatting>
  <dataValidations count="2">
    <dataValidation type="list" allowBlank="1" showInputMessage="1" showErrorMessage="1" sqref="C5" xr:uid="{00000000-0002-0000-0000-000000000000}">
      <formula1>"EU values, National values"</formula1>
    </dataValidation>
    <dataValidation type="decimal" allowBlank="1" showInputMessage="1" showErrorMessage="1" sqref="C23" xr:uid="{00000000-0002-0000-0000-000001000000}">
      <formula1>0</formula1>
      <formula2>1</formula2>
    </dataValidation>
  </dataValidations>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'EU Values'!$A$3:$A$38</xm:f>
          </x14:formula1>
          <xm:sqref>C9:C13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38"/>
  <sheetViews>
    <sheetView showGridLines="0" workbookViewId="0"/>
  </sheetViews>
  <sheetFormatPr defaultColWidth="11.5546875" defaultRowHeight="15.75" x14ac:dyDescent="0.3"/>
  <cols>
    <col min="1" max="1" width="29.6640625" customWidth="1"/>
    <col min="2" max="3" width="16.44140625" customWidth="1"/>
  </cols>
  <sheetData>
    <row r="1" spans="1:3" ht="27" x14ac:dyDescent="0.45">
      <c r="A1" s="12" t="s">
        <v>3</v>
      </c>
    </row>
    <row r="2" spans="1:3" ht="33" x14ac:dyDescent="0.35">
      <c r="A2" s="13" t="s">
        <v>111</v>
      </c>
      <c r="B2" s="14" t="s">
        <v>112</v>
      </c>
      <c r="C2" s="14" t="s">
        <v>113</v>
      </c>
    </row>
    <row r="3" spans="1:3" x14ac:dyDescent="0.3">
      <c r="A3" s="30" t="s">
        <v>114</v>
      </c>
      <c r="B3" s="31">
        <v>158.6</v>
      </c>
      <c r="C3" s="32">
        <v>1.456</v>
      </c>
    </row>
    <row r="4" spans="1:3" x14ac:dyDescent="0.3">
      <c r="A4" s="30" t="s">
        <v>115</v>
      </c>
      <c r="B4" s="31">
        <v>133.30000000000001</v>
      </c>
      <c r="C4" s="32">
        <v>2.2813398011843931</v>
      </c>
    </row>
    <row r="5" spans="1:3" x14ac:dyDescent="0.3">
      <c r="A5" s="30" t="s">
        <v>90</v>
      </c>
      <c r="B5" s="31">
        <v>209.9</v>
      </c>
      <c r="C5" s="32">
        <v>1.6631285859362606</v>
      </c>
    </row>
    <row r="6" spans="1:3" x14ac:dyDescent="0.3">
      <c r="A6" s="30" t="s">
        <v>116</v>
      </c>
      <c r="B6" s="31">
        <v>201.96</v>
      </c>
      <c r="C6" s="32">
        <v>1.006997626587018</v>
      </c>
    </row>
    <row r="7" spans="1:3" x14ac:dyDescent="0.3">
      <c r="A7" s="30" t="s">
        <v>117</v>
      </c>
      <c r="B7" s="31">
        <v>266.76000000000005</v>
      </c>
      <c r="C7" s="32">
        <v>1.1187108392053828</v>
      </c>
    </row>
    <row r="8" spans="1:3" x14ac:dyDescent="0.3">
      <c r="A8" s="30" t="s">
        <v>118</v>
      </c>
      <c r="B8" s="31">
        <v>249.48000000000002</v>
      </c>
      <c r="C8" s="32">
        <v>1.1187108392053828</v>
      </c>
    </row>
    <row r="9" spans="1:3" x14ac:dyDescent="0.3">
      <c r="A9" s="30" t="s">
        <v>119</v>
      </c>
      <c r="B9" s="31">
        <v>0</v>
      </c>
      <c r="C9" s="32">
        <v>1.0008121069200384</v>
      </c>
    </row>
    <row r="10" spans="1:3" x14ac:dyDescent="0.3">
      <c r="A10" s="30" t="s">
        <v>120</v>
      </c>
      <c r="B10" s="31">
        <v>0</v>
      </c>
      <c r="C10" s="32">
        <v>1.0008121069200384</v>
      </c>
    </row>
    <row r="11" spans="1:3" x14ac:dyDescent="0.3">
      <c r="A11" s="30" t="s">
        <v>121</v>
      </c>
      <c r="B11" s="31">
        <v>0</v>
      </c>
      <c r="C11" s="32">
        <v>1.0008121069200384</v>
      </c>
    </row>
    <row r="12" spans="1:3" x14ac:dyDescent="0.3">
      <c r="A12" s="30" t="s">
        <v>122</v>
      </c>
      <c r="B12" s="31">
        <v>0</v>
      </c>
      <c r="C12" s="32">
        <v>1.0320594242406544</v>
      </c>
    </row>
    <row r="13" spans="1:3" x14ac:dyDescent="0.3">
      <c r="A13" s="30" t="s">
        <v>123</v>
      </c>
      <c r="B13" s="31">
        <v>0</v>
      </c>
      <c r="C13" s="32">
        <v>1.0008121069200384</v>
      </c>
    </row>
    <row r="14" spans="1:3" x14ac:dyDescent="0.3">
      <c r="A14" s="30" t="s">
        <v>124</v>
      </c>
      <c r="B14" s="31">
        <v>0</v>
      </c>
      <c r="C14" s="32">
        <v>0.99999999999999978</v>
      </c>
    </row>
    <row r="15" spans="1:3" x14ac:dyDescent="0.3">
      <c r="A15" s="30" t="s">
        <v>125</v>
      </c>
      <c r="B15" s="31">
        <v>258.84000000000003</v>
      </c>
      <c r="C15" s="32">
        <v>1.1187108392053828</v>
      </c>
    </row>
    <row r="16" spans="1:3" x14ac:dyDescent="0.3">
      <c r="A16" s="30" t="s">
        <v>126</v>
      </c>
      <c r="B16" s="31">
        <v>227.16000000000003</v>
      </c>
      <c r="C16" s="32">
        <v>1.1187108392053828</v>
      </c>
    </row>
    <row r="17" spans="1:3" x14ac:dyDescent="0.3">
      <c r="A17" s="30" t="s">
        <v>127</v>
      </c>
      <c r="B17" s="31">
        <v>263.88000000000005</v>
      </c>
      <c r="C17" s="32">
        <v>1.1187108392053828</v>
      </c>
    </row>
    <row r="18" spans="1:3" x14ac:dyDescent="0.3">
      <c r="A18" s="30" t="s">
        <v>128</v>
      </c>
      <c r="B18" s="31">
        <v>231.12000000000003</v>
      </c>
      <c r="C18" s="32">
        <v>1.1187108392053828</v>
      </c>
    </row>
    <row r="19" spans="1:3" x14ac:dyDescent="0.3">
      <c r="A19" s="30" t="s">
        <v>129</v>
      </c>
      <c r="B19" s="31">
        <v>351.00000000000006</v>
      </c>
      <c r="C19" s="32">
        <v>1.1187108392053828</v>
      </c>
    </row>
    <row r="20" spans="1:3" x14ac:dyDescent="0.3">
      <c r="A20" s="30" t="s">
        <v>130</v>
      </c>
      <c r="B20" s="31">
        <v>207.36</v>
      </c>
      <c r="C20" s="32">
        <v>1.1187108392053828</v>
      </c>
    </row>
    <row r="21" spans="1:3" x14ac:dyDescent="0.3">
      <c r="A21" s="30" t="s">
        <v>131</v>
      </c>
      <c r="B21" s="31">
        <v>278.64000000000004</v>
      </c>
      <c r="C21" s="32">
        <v>1.1187108392053828</v>
      </c>
    </row>
    <row r="22" spans="1:3" x14ac:dyDescent="0.3">
      <c r="A22" s="30" t="s">
        <v>132</v>
      </c>
      <c r="B22" s="31">
        <v>263.88000000000005</v>
      </c>
      <c r="C22" s="32">
        <v>1.1187108392053828</v>
      </c>
    </row>
    <row r="23" spans="1:3" x14ac:dyDescent="0.3">
      <c r="A23" s="30" t="s">
        <v>133</v>
      </c>
      <c r="B23" s="31">
        <v>263.88000000000005</v>
      </c>
      <c r="C23" s="32">
        <v>1.1187108392053828</v>
      </c>
    </row>
    <row r="24" spans="1:3" x14ac:dyDescent="0.3">
      <c r="A24" s="30" t="s">
        <v>134</v>
      </c>
      <c r="B24" s="31">
        <v>353.88000000000005</v>
      </c>
      <c r="C24" s="32">
        <v>1.0023608529460037</v>
      </c>
    </row>
    <row r="25" spans="1:3" x14ac:dyDescent="0.3">
      <c r="A25" s="30" t="s">
        <v>135</v>
      </c>
      <c r="B25" s="31">
        <v>363.6</v>
      </c>
      <c r="C25" s="32">
        <v>1.0023608529460037</v>
      </c>
    </row>
    <row r="26" spans="1:3" x14ac:dyDescent="0.3">
      <c r="A26" s="30" t="s">
        <v>136</v>
      </c>
      <c r="B26" s="31">
        <v>0</v>
      </c>
      <c r="C26" s="32">
        <v>1.0008121069200384</v>
      </c>
    </row>
    <row r="27" spans="1:3" x14ac:dyDescent="0.3">
      <c r="A27" s="30" t="s">
        <v>137</v>
      </c>
      <c r="B27" s="31">
        <v>290.52000000000004</v>
      </c>
      <c r="C27" s="32">
        <v>1.0023608529460037</v>
      </c>
    </row>
    <row r="28" spans="1:3" x14ac:dyDescent="0.3">
      <c r="A28" s="30" t="s">
        <v>138</v>
      </c>
      <c r="B28" s="31">
        <v>385.20000000000005</v>
      </c>
      <c r="C28" s="32">
        <v>1.0023608529460037</v>
      </c>
    </row>
    <row r="29" spans="1:3" x14ac:dyDescent="0.3">
      <c r="A29" s="30" t="s">
        <v>139</v>
      </c>
      <c r="B29" s="31">
        <v>340.56000000000006</v>
      </c>
      <c r="C29" s="32">
        <v>1.0023608529460037</v>
      </c>
    </row>
    <row r="30" spans="1:3" x14ac:dyDescent="0.3">
      <c r="A30" s="30" t="s">
        <v>140</v>
      </c>
      <c r="B30" s="31">
        <v>351.00000000000006</v>
      </c>
      <c r="C30" s="32">
        <v>1.0023608529460037</v>
      </c>
    </row>
    <row r="31" spans="1:3" x14ac:dyDescent="0.3">
      <c r="A31" s="30" t="s">
        <v>141</v>
      </c>
      <c r="B31" s="31">
        <v>345.96000000000004</v>
      </c>
      <c r="C31" s="32">
        <v>1.0023608529460037</v>
      </c>
    </row>
    <row r="32" spans="1:3" x14ac:dyDescent="0.3">
      <c r="A32" s="30" t="s">
        <v>142</v>
      </c>
      <c r="B32" s="31">
        <v>340.56000000000006</v>
      </c>
      <c r="C32" s="32">
        <v>1.0023608529460037</v>
      </c>
    </row>
    <row r="33" spans="1:3" x14ac:dyDescent="0.3">
      <c r="A33" s="30" t="s">
        <v>143</v>
      </c>
      <c r="B33" s="31">
        <v>514.80000000000007</v>
      </c>
      <c r="C33" s="32">
        <v>1.0000437657748948</v>
      </c>
    </row>
    <row r="34" spans="1:3" x14ac:dyDescent="0.3">
      <c r="A34" s="30" t="s">
        <v>144</v>
      </c>
      <c r="B34" s="31">
        <v>936.00000000000011</v>
      </c>
      <c r="C34" s="32">
        <v>1.1020923472909578</v>
      </c>
    </row>
    <row r="35" spans="1:3" x14ac:dyDescent="0.3">
      <c r="A35" s="30" t="s">
        <v>145</v>
      </c>
      <c r="B35" s="31">
        <v>159.84</v>
      </c>
      <c r="C35" s="32">
        <v>1.1020923472909578</v>
      </c>
    </row>
    <row r="36" spans="1:3" x14ac:dyDescent="0.3">
      <c r="A36" s="30" t="s">
        <v>146</v>
      </c>
      <c r="B36" s="31">
        <v>655.20000000000005</v>
      </c>
      <c r="C36" s="32">
        <v>1.1020923472909578</v>
      </c>
    </row>
    <row r="37" spans="1:3" x14ac:dyDescent="0.3">
      <c r="A37" s="30" t="s">
        <v>147</v>
      </c>
      <c r="B37" s="31">
        <v>385.20000000000005</v>
      </c>
      <c r="C37" s="32">
        <v>0.99999999999999978</v>
      </c>
    </row>
    <row r="38" spans="1:3" x14ac:dyDescent="0.3">
      <c r="A38" s="30" t="s">
        <v>148</v>
      </c>
      <c r="B38" s="31">
        <v>381.6</v>
      </c>
      <c r="C38" s="32">
        <v>0.99999999999999978</v>
      </c>
    </row>
  </sheetData>
  <sortState xmlns:xlrd2="http://schemas.microsoft.com/office/spreadsheetml/2017/richdata2" ref="A3:C37">
    <sortCondition ref="A3:A37"/>
  </sortState>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38"/>
  <sheetViews>
    <sheetView showGridLines="0" topLeftCell="A6" workbookViewId="0">
      <selection activeCell="B4" sqref="B4:C38"/>
    </sheetView>
  </sheetViews>
  <sheetFormatPr defaultColWidth="11.5546875" defaultRowHeight="15.75" x14ac:dyDescent="0.3"/>
  <cols>
    <col min="1" max="1" width="29.6640625" customWidth="1"/>
    <col min="2" max="3" width="16.44140625" customWidth="1"/>
    <col min="4" max="4" width="13" customWidth="1"/>
  </cols>
  <sheetData>
    <row r="1" spans="1:3" ht="27" x14ac:dyDescent="0.45">
      <c r="A1" s="12" t="s">
        <v>3</v>
      </c>
    </row>
    <row r="2" spans="1:3" ht="33" x14ac:dyDescent="0.35">
      <c r="A2" s="13" t="s">
        <v>111</v>
      </c>
      <c r="B2" s="14" t="s">
        <v>112</v>
      </c>
      <c r="C2" s="14" t="s">
        <v>113</v>
      </c>
    </row>
    <row r="3" spans="1:3" x14ac:dyDescent="0.3">
      <c r="A3" s="30" t="s">
        <v>149</v>
      </c>
      <c r="B3" s="33"/>
      <c r="C3" s="34"/>
    </row>
    <row r="4" spans="1:3" x14ac:dyDescent="0.3">
      <c r="A4" s="30" t="s">
        <v>115</v>
      </c>
      <c r="B4" s="53">
        <v>0.42</v>
      </c>
      <c r="C4" s="54">
        <v>2.2999999999999998</v>
      </c>
    </row>
    <row r="5" spans="1:3" x14ac:dyDescent="0.3">
      <c r="A5" s="30" t="s">
        <v>90</v>
      </c>
      <c r="B5" s="53">
        <v>0.1</v>
      </c>
      <c r="C5" s="54">
        <v>0.62</v>
      </c>
    </row>
    <row r="6" spans="1:3" x14ac:dyDescent="0.3">
      <c r="A6" s="30" t="s">
        <v>116</v>
      </c>
      <c r="B6" s="53">
        <v>0.22</v>
      </c>
      <c r="C6" s="54">
        <v>1.1000000000000001</v>
      </c>
    </row>
    <row r="7" spans="1:3" x14ac:dyDescent="0.3">
      <c r="A7" s="30" t="s">
        <v>117</v>
      </c>
      <c r="B7" s="53">
        <v>0.28999999999999998</v>
      </c>
      <c r="C7" s="54">
        <v>1.1000000000000001</v>
      </c>
    </row>
    <row r="8" spans="1:3" x14ac:dyDescent="0.3">
      <c r="A8" s="30" t="s">
        <v>118</v>
      </c>
      <c r="B8" s="53">
        <v>0.28999999999999998</v>
      </c>
      <c r="C8" s="54">
        <v>1.1000000000000001</v>
      </c>
    </row>
    <row r="9" spans="1:3" x14ac:dyDescent="0.3">
      <c r="A9" s="30" t="s">
        <v>119</v>
      </c>
      <c r="B9" s="53">
        <v>0.04</v>
      </c>
      <c r="C9" s="54">
        <v>0.2</v>
      </c>
    </row>
    <row r="10" spans="1:3" x14ac:dyDescent="0.3">
      <c r="A10" s="30" t="s">
        <v>120</v>
      </c>
      <c r="B10" s="53">
        <v>0.04</v>
      </c>
      <c r="C10" s="54">
        <v>0.2</v>
      </c>
    </row>
    <row r="11" spans="1:3" x14ac:dyDescent="0.3">
      <c r="A11" s="30" t="s">
        <v>121</v>
      </c>
      <c r="B11" s="53">
        <v>0.04</v>
      </c>
      <c r="C11" s="54">
        <v>0.2</v>
      </c>
    </row>
    <row r="12" spans="1:3" x14ac:dyDescent="0.3">
      <c r="A12" s="30" t="s">
        <v>122</v>
      </c>
      <c r="B12" s="53">
        <v>0.04</v>
      </c>
      <c r="C12" s="54">
        <v>0.2</v>
      </c>
    </row>
    <row r="13" spans="1:3" x14ac:dyDescent="0.3">
      <c r="A13" s="30" t="s">
        <v>123</v>
      </c>
      <c r="B13" s="53">
        <v>0.04</v>
      </c>
      <c r="C13" s="54">
        <v>0.2</v>
      </c>
    </row>
    <row r="14" spans="1:3" x14ac:dyDescent="0.3">
      <c r="A14" s="30" t="s">
        <v>124</v>
      </c>
      <c r="B14" s="53">
        <v>0.04</v>
      </c>
      <c r="C14" s="54">
        <v>0.2</v>
      </c>
    </row>
    <row r="15" spans="1:3" x14ac:dyDescent="0.3">
      <c r="A15" s="30" t="s">
        <v>125</v>
      </c>
      <c r="B15" s="53">
        <v>0.28999999999999998</v>
      </c>
      <c r="C15" s="54">
        <v>1.1000000000000001</v>
      </c>
    </row>
    <row r="16" spans="1:3" x14ac:dyDescent="0.3">
      <c r="A16" s="30" t="s">
        <v>126</v>
      </c>
      <c r="B16" s="53">
        <v>0.28999999999999998</v>
      </c>
      <c r="C16" s="54">
        <v>1.1000000000000001</v>
      </c>
    </row>
    <row r="17" spans="1:3" x14ac:dyDescent="0.3">
      <c r="A17" s="30" t="s">
        <v>127</v>
      </c>
      <c r="B17" s="53"/>
      <c r="C17" s="54"/>
    </row>
    <row r="18" spans="1:3" x14ac:dyDescent="0.3">
      <c r="A18" s="30" t="s">
        <v>128</v>
      </c>
      <c r="B18" s="53">
        <v>0.22</v>
      </c>
      <c r="C18" s="54">
        <v>1.1000000000000001</v>
      </c>
    </row>
    <row r="19" spans="1:3" x14ac:dyDescent="0.3">
      <c r="A19" s="30" t="s">
        <v>129</v>
      </c>
      <c r="B19" s="53">
        <v>0.22</v>
      </c>
      <c r="C19" s="54">
        <v>1.1000000000000001</v>
      </c>
    </row>
    <row r="20" spans="1:3" x14ac:dyDescent="0.3">
      <c r="A20" s="30" t="s">
        <v>130</v>
      </c>
      <c r="B20" s="53"/>
      <c r="C20" s="54"/>
    </row>
    <row r="21" spans="1:3" x14ac:dyDescent="0.3">
      <c r="A21" s="30" t="s">
        <v>131</v>
      </c>
      <c r="B21" s="53"/>
      <c r="C21" s="54"/>
    </row>
    <row r="22" spans="1:3" x14ac:dyDescent="0.3">
      <c r="A22" s="30" t="s">
        <v>132</v>
      </c>
      <c r="B22" s="53"/>
      <c r="C22" s="54"/>
    </row>
    <row r="23" spans="1:3" x14ac:dyDescent="0.3">
      <c r="A23" s="30" t="s">
        <v>133</v>
      </c>
      <c r="B23" s="53">
        <v>0.28999999999999998</v>
      </c>
      <c r="C23" s="54">
        <v>1.1000000000000001</v>
      </c>
    </row>
    <row r="24" spans="1:3" x14ac:dyDescent="0.3">
      <c r="A24" s="30" t="s">
        <v>134</v>
      </c>
      <c r="B24" s="53">
        <v>0.36</v>
      </c>
      <c r="C24" s="54">
        <v>1.2</v>
      </c>
    </row>
    <row r="25" spans="1:3" x14ac:dyDescent="0.3">
      <c r="A25" s="30" t="s">
        <v>135</v>
      </c>
      <c r="B25" s="53">
        <v>0.36</v>
      </c>
      <c r="C25" s="54">
        <v>1.2</v>
      </c>
    </row>
    <row r="26" spans="1:3" x14ac:dyDescent="0.3">
      <c r="A26" s="30" t="s">
        <v>136</v>
      </c>
      <c r="B26" s="53">
        <v>0.36</v>
      </c>
      <c r="C26" s="54">
        <v>1.2</v>
      </c>
    </row>
    <row r="27" spans="1:3" x14ac:dyDescent="0.3">
      <c r="A27" s="30" t="s">
        <v>137</v>
      </c>
      <c r="B27" s="53">
        <v>0.36</v>
      </c>
      <c r="C27" s="54">
        <v>1.2</v>
      </c>
    </row>
    <row r="28" spans="1:3" x14ac:dyDescent="0.3">
      <c r="A28" s="30" t="s">
        <v>138</v>
      </c>
      <c r="B28" s="53">
        <v>0.36</v>
      </c>
      <c r="C28" s="54">
        <v>1.2</v>
      </c>
    </row>
    <row r="29" spans="1:3" x14ac:dyDescent="0.3">
      <c r="A29" s="30" t="s">
        <v>139</v>
      </c>
      <c r="B29" s="53">
        <v>0.36</v>
      </c>
      <c r="C29" s="54">
        <v>1.2</v>
      </c>
    </row>
    <row r="30" spans="1:3" x14ac:dyDescent="0.3">
      <c r="A30" s="30" t="s">
        <v>140</v>
      </c>
      <c r="B30" s="53"/>
      <c r="C30" s="54"/>
    </row>
    <row r="31" spans="1:3" x14ac:dyDescent="0.3">
      <c r="A31" s="30" t="s">
        <v>141</v>
      </c>
      <c r="B31" s="53">
        <v>0.36</v>
      </c>
      <c r="C31" s="54">
        <v>1.2</v>
      </c>
    </row>
    <row r="32" spans="1:3" x14ac:dyDescent="0.3">
      <c r="A32" s="30" t="s">
        <v>142</v>
      </c>
      <c r="B32" s="53">
        <v>0.36</v>
      </c>
      <c r="C32" s="54">
        <v>1.2</v>
      </c>
    </row>
    <row r="33" spans="1:3" x14ac:dyDescent="0.3">
      <c r="A33" s="30" t="s">
        <v>143</v>
      </c>
      <c r="B33" s="33"/>
      <c r="C33" s="34"/>
    </row>
    <row r="34" spans="1:3" x14ac:dyDescent="0.3">
      <c r="A34" s="30" t="s">
        <v>144</v>
      </c>
      <c r="B34" s="33"/>
      <c r="C34" s="34"/>
    </row>
    <row r="35" spans="1:3" x14ac:dyDescent="0.3">
      <c r="A35" s="30" t="s">
        <v>145</v>
      </c>
      <c r="B35" s="33"/>
      <c r="C35" s="34"/>
    </row>
    <row r="36" spans="1:3" x14ac:dyDescent="0.3">
      <c r="A36" s="30" t="s">
        <v>146</v>
      </c>
      <c r="B36" s="33"/>
      <c r="C36" s="34"/>
    </row>
    <row r="37" spans="1:3" x14ac:dyDescent="0.3">
      <c r="A37" s="30" t="s">
        <v>147</v>
      </c>
      <c r="B37" s="33"/>
      <c r="C37" s="34"/>
    </row>
    <row r="38" spans="1:3" x14ac:dyDescent="0.3">
      <c r="A38" s="30" t="s">
        <v>148</v>
      </c>
      <c r="B38" s="53">
        <v>0.36</v>
      </c>
      <c r="C38" s="54">
        <v>1.1000000000000001</v>
      </c>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68637E175DCF4E9F005BE1951F7B56" ma:contentTypeVersion="2" ma:contentTypeDescription="Crée un document." ma:contentTypeScope="" ma:versionID="85fe809e27aa1138a1903e2cc5b549d5">
  <xsd:schema xmlns:xsd="http://www.w3.org/2001/XMLSchema" xmlns:xs="http://www.w3.org/2001/XMLSchema" xmlns:p="http://schemas.microsoft.com/office/2006/metadata/properties" xmlns:ns2="59851635-a87a-4eb9-a0b0-217756d90588" targetNamespace="http://schemas.microsoft.com/office/2006/metadata/properties" ma:root="true" ma:fieldsID="9693a21ad706a544b3e20bae94dcd8b7" ns2:_="">
    <xsd:import namespace="59851635-a87a-4eb9-a0b0-217756d9058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851635-a87a-4eb9-a0b0-217756d905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374A490-DA1E-442B-B5B9-3A54E5A20B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851635-a87a-4eb9-a0b0-217756d905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61AC17-B37F-438C-9C79-FFDA9FC1594F}">
  <ds:schemaRefs>
    <ds:schemaRef ds:uri="http://schemas.microsoft.com/sharepoint/v3/contenttype/forms"/>
  </ds:schemaRefs>
</ds:datastoreItem>
</file>

<file path=customXml/itemProps3.xml><?xml version="1.0" encoding="utf-8"?>
<ds:datastoreItem xmlns:ds="http://schemas.openxmlformats.org/officeDocument/2006/customXml" ds:itemID="{0A0DA8F2-02E3-4513-8BDA-35F160FD365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Calculation</vt:lpstr>
    </vt:vector>
  </TitlesOfParts>
  <Manager/>
  <Company>VITO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Nele Renders</dc:creator>
  <cp:keywords/>
  <dc:description/>
  <cp:lastModifiedBy>Agnė Stonienė</cp:lastModifiedBy>
  <cp:revision/>
  <dcterms:created xsi:type="dcterms:W3CDTF">2020-10-11T17:50:14Z</dcterms:created>
  <dcterms:modified xsi:type="dcterms:W3CDTF">2022-10-17T12:40:58Z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0x0101001468637E175DCF4E9F005BE1951F7B56</vt:lpwstr>
  </property>
</Properties>
</file>