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Šilumos atgavimas/šilumos atgavimas pramonės objekte/"/>
    </mc:Choice>
  </mc:AlternateContent>
  <xr:revisionPtr revIDLastSave="4" documentId="11_A5ECF56CF4AA8B3E3758745077A86B5B250D7665" xr6:coauthVersionLast="47" xr6:coauthVersionMax="47" xr10:uidLastSave="{9C7624C5-E2A3-4502-BBDB-87BEBD0DAA85}"/>
  <workbookProtection workbookAlgorithmName="SHA-512" workbookHashValue="36Tu/EI6fvfttzaxnhjHQ9gyNyfoiBhikEB5u1jgTut1yp8VVAcc26O0eQlCcPeEH/vGpDWFRo1OhXIj8k44TA==" workbookSaltValue="hjHMYA1bY5aFaOjyNjMF+A==" workbookSpinCount="100000" lockStructure="1"/>
  <bookViews>
    <workbookView xWindow="1200" yWindow="2205" windowWidth="10500" windowHeight="11385" xr2:uid="{00000000-000D-0000-FFFF-FFFF00000000}"/>
  </bookViews>
  <sheets>
    <sheet name="Calculation" sheetId="6" r:id="rId1"/>
    <sheet name="EU Values" sheetId="7" state="veryHidden" r:id="rId2"/>
    <sheet name="National Values" sheetId="9"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1" i="6" l="1"/>
  <c r="C42" i="6" l="1"/>
  <c r="D16" i="6" l="1"/>
  <c r="C44" i="6" s="1"/>
  <c r="D15" i="6"/>
  <c r="C43" i="6" s="1"/>
  <c r="D14" i="6" l="1"/>
</calcChain>
</file>

<file path=xl/sharedStrings.xml><?xml version="1.0" encoding="utf-8"?>
<sst xmlns="http://schemas.openxmlformats.org/spreadsheetml/2006/main" count="181" uniqueCount="118">
  <si>
    <t>Unit</t>
  </si>
  <si>
    <t>Parameter explanation</t>
  </si>
  <si>
    <t>-</t>
  </si>
  <si>
    <t>kWh/a</t>
  </si>
  <si>
    <t>share</t>
  </si>
  <si>
    <t>Conversion factors</t>
  </si>
  <si>
    <t>Natural gas liquids</t>
  </si>
  <si>
    <t>Motor gasoline</t>
  </si>
  <si>
    <t>Kerosene (other than jet kerosene)</t>
  </si>
  <si>
    <t>Gas/Diesel oil</t>
  </si>
  <si>
    <t>Residual fuel oil</t>
  </si>
  <si>
    <t>Liquefied petroleum gases</t>
  </si>
  <si>
    <t>Naphtha</t>
  </si>
  <si>
    <t>Petroleum coke</t>
  </si>
  <si>
    <t>Refinery gas</t>
  </si>
  <si>
    <t>White spirit and SBP</t>
  </si>
  <si>
    <t>Other petroleum products</t>
  </si>
  <si>
    <t>Anthracite</t>
  </si>
  <si>
    <t>Coking coal</t>
  </si>
  <si>
    <t>Other bituminous coal</t>
  </si>
  <si>
    <t>Sub-bituminous coal</t>
  </si>
  <si>
    <t>Lignite</t>
  </si>
  <si>
    <t>Oil shale and tar sands</t>
  </si>
  <si>
    <t>Patent fuel</t>
  </si>
  <si>
    <t>Coke oven coke and lignite coke</t>
  </si>
  <si>
    <t>Coal tar</t>
  </si>
  <si>
    <t>Coke oven gas</t>
  </si>
  <si>
    <t>Blast furnace gas</t>
  </si>
  <si>
    <t>Oxygen steel furnace gas</t>
  </si>
  <si>
    <t>Natural gas</t>
  </si>
  <si>
    <t>Industrial wastes</t>
  </si>
  <si>
    <t>Peat</t>
  </si>
  <si>
    <t>Wood/wood waste</t>
  </si>
  <si>
    <t>Other primary solid biomass</t>
  </si>
  <si>
    <t>Charcoal</t>
  </si>
  <si>
    <t>Biogasoline</t>
  </si>
  <si>
    <t>Biodiesels</t>
  </si>
  <si>
    <t>Other liquid biofuels</t>
  </si>
  <si>
    <t>Energy Carrier</t>
  </si>
  <si>
    <t>Data Input</t>
  </si>
  <si>
    <t>Indicative Values</t>
  </si>
  <si>
    <t>Article 7 | Total final energy savings (TFES)</t>
  </si>
  <si>
    <t>Calculation formulas</t>
  </si>
  <si>
    <t>factor final to primary [-]</t>
  </si>
  <si>
    <t>Electricity</t>
  </si>
  <si>
    <t>District heat</t>
  </si>
  <si>
    <t>Factor for converting final energy consumption into primary energy consumption</t>
  </si>
  <si>
    <t>Factor for converting energy consumption into greenhouse gas emissions</t>
  </si>
  <si>
    <t>TFES Article 7</t>
  </si>
  <si>
    <t>Share of energy carriers</t>
  </si>
  <si>
    <t>before implementation</t>
  </si>
  <si>
    <t>after implementation</t>
  </si>
  <si>
    <t>total share</t>
  </si>
  <si>
    <r>
      <t>GHG | Greenhouse gas savings (GHG</t>
    </r>
    <r>
      <rPr>
        <b/>
        <vertAlign val="subscript"/>
        <sz val="12"/>
        <rFont val="Franklin Gothic Book"/>
        <family val="2"/>
        <scheme val="minor"/>
      </rPr>
      <t>sav</t>
    </r>
    <r>
      <rPr>
        <b/>
        <sz val="12"/>
        <rFont val="Franklin Gothic Book"/>
        <family val="2"/>
        <scheme val="minor"/>
      </rPr>
      <t>)</t>
    </r>
  </si>
  <si>
    <r>
      <t>GHG</t>
    </r>
    <r>
      <rPr>
        <vertAlign val="subscript"/>
        <sz val="10"/>
        <color theme="1" tint="0.249977111117893"/>
        <rFont val="Times New Roman"/>
        <family val="1"/>
      </rPr>
      <t>sav</t>
    </r>
  </si>
  <si>
    <t>Total final energy savings for Article 3 calculation</t>
  </si>
  <si>
    <t>Total final energy savings for Article 7 calculation</t>
  </si>
  <si>
    <t>[euro2021/a] </t>
  </si>
  <si>
    <t>[euro2021/a/unit of revenue] </t>
  </si>
  <si>
    <t>[a]</t>
  </si>
  <si>
    <t>Costs related to the action</t>
  </si>
  <si>
    <t>Investment costsPA</t>
  </si>
  <si>
    <t>Fixed operational costsPA</t>
  </si>
  <si>
    <t>Variable operational costsPA</t>
  </si>
  <si>
    <t>RevenuesPA</t>
  </si>
  <si>
    <t>LifetimePA</t>
  </si>
  <si>
    <t>Lifetime</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</si>
  <si>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</si>
  <si>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GHG, before</t>
    </r>
  </si>
  <si>
    <r>
      <t>emission factor [gCO</t>
    </r>
    <r>
      <rPr>
        <b/>
        <vertAlign val="subscript"/>
        <sz val="11"/>
        <color theme="0"/>
        <rFont val="Franklin Gothic Book"/>
        <family val="2"/>
        <scheme val="minor"/>
      </rPr>
      <t>2</t>
    </r>
    <r>
      <rPr>
        <b/>
        <sz val="11"/>
        <color theme="0"/>
        <rFont val="Franklin Gothic Book"/>
        <family val="2"/>
        <scheme val="minor"/>
      </rPr>
      <t>/kWh]</t>
    </r>
  </si>
  <si>
    <t>Biogas</t>
  </si>
  <si>
    <t>Heat recovery for on-site use in industry -  use of excess heat for on-site applications</t>
  </si>
  <si>
    <t xml:space="preserve">This methodology refers to the use of excess heat from an industrial process on-site. As energy saving action, a heat consuming industrial process (e.g. oven) is retrofitted with a heat recovery system (e.g. heat exchanger). The recovered heat serves as a heat source for another application on the site (e.g. space heating system, preheating another process ). Therefore, it causes a reduction of the input of the main energy carrier in the supplied application.
The methodology is limited to facilities that manufacture goods (industry sector). Within this sector, it is applicable regardless of the energy carrier and the heat recovery technology.
Recovered heat from buildings (HVAC) cannot be evaluated with this methodology. Further excluded from this methodology (for the calculation of Article 7 savings) are facilities that generate electricity and district heating, as their energy input does not count as final energy according to the Regulation (EC) 1099/2008 on energy statistics.
</t>
  </si>
  <si>
    <r>
      <t>Q</t>
    </r>
    <r>
      <rPr>
        <vertAlign val="subscript"/>
        <sz val="11"/>
        <color theme="1" tint="0.249977111117893"/>
        <rFont val="Franklin Gothic Book"/>
        <family val="2"/>
        <scheme val="minor"/>
      </rPr>
      <t>rec</t>
    </r>
  </si>
  <si>
    <t>Recovered heat consumption of the application</t>
  </si>
  <si>
    <r>
      <t>eff</t>
    </r>
    <r>
      <rPr>
        <vertAlign val="subscript"/>
        <sz val="11"/>
        <color theme="1" tint="0.249977111117893"/>
        <rFont val="Franklin Gothic Book"/>
        <family val="2"/>
        <scheme val="minor"/>
      </rPr>
      <t>mhs</t>
    </r>
  </si>
  <si>
    <r>
      <t>f</t>
    </r>
    <r>
      <rPr>
        <vertAlign val="subscript"/>
        <sz val="11"/>
        <color theme="1" tint="0.249977111117893"/>
        <rFont val="Franklin Gothic Book"/>
        <family val="2"/>
        <scheme val="minor"/>
      </rPr>
      <t>BEH</t>
    </r>
  </si>
  <si>
    <t>Conversion efficiency of the main heating system of the application</t>
  </si>
  <si>
    <t>Factor for correction of behavioral effects</t>
  </si>
  <si>
    <t>Calculation results</t>
  </si>
  <si>
    <t>Greenhouse gas savings</t>
  </si>
  <si>
    <t>Checksum for total share of energy carriers</t>
  </si>
  <si>
    <t>No indicative calculation values available</t>
  </si>
  <si>
    <t>EU values for GHG emissions and conversion factors from final to primary energy savings are provided by streamSAVE. If you want to use national values, please fill in the relevant values in the corresponding table in sheet "National values".</t>
  </si>
  <si>
    <t>Article 3 | Total final energy savings (TFES)</t>
  </si>
  <si>
    <t>Article 3 | Effect on primary energy consumption (EPEC)</t>
  </si>
  <si>
    <t>TFES Article 3</t>
  </si>
  <si>
    <t>EPEC Article 3</t>
  </si>
  <si>
    <r>
      <t>t CO</t>
    </r>
    <r>
      <rPr>
        <b/>
        <vertAlign val="subscript"/>
        <sz val="10"/>
        <color theme="1" tint="0.249977111117893"/>
        <rFont val="Times New Roman"/>
        <family val="1"/>
      </rPr>
      <t>2</t>
    </r>
  </si>
  <si>
    <t>Effect on primary energy consumption for Article 3 calculation</t>
  </si>
  <si>
    <t>Total investment costs</t>
  </si>
  <si>
    <t>0.10 – 0.56 € / kWh</t>
  </si>
  <si>
    <t>Investment expenditures cover all costs for materials, components, engineering and installation work as well as training of personnel. Components that need to be purchased and installed at least include:
– heat exchanger(s)
– pipelines
– circulating pumps
– measuring and control technology
Depending on the type and dimension of the process as well as the heat transfer medium (steam or hot water), the list of components may be extended widely. Costs caused by the interruption of the process (production downtimes) due to heat recovery installation work should be taken into account.</t>
  </si>
  <si>
    <t>Design and Engineering work (labour costs)</t>
  </si>
  <si>
    <t>Sources can be found in chapter 1.2.1 of the "Standardized saving methodologies" report</t>
  </si>
  <si>
    <t>Installation work (labour costs)</t>
  </si>
  <si>
    <t>Training of personnel (labour costs)</t>
  </si>
  <si>
    <t>Production downtimes</t>
  </si>
  <si>
    <t>Not available</t>
  </si>
  <si>
    <t>Costs of reduced fuel input</t>
  </si>
  <si>
    <t>Electricity costs</t>
  </si>
  <si>
    <t>Additional heat exchanges in the system cause increased pressure loss in the system. Additional pumping energy is needed to compensate for this.</t>
  </si>
  <si>
    <t>Cooling water costs</t>
  </si>
  <si>
    <t>No data available</t>
  </si>
  <si>
    <t>The amount cooling water needed is reduced by the implementation of heat recovery. This might als lead to reduced costs.</t>
  </si>
  <si>
    <t>Maintenance (labour costs)</t>
  </si>
  <si>
    <t>2 % of equipment installed costs</t>
  </si>
  <si>
    <t>The maintenance costs are expressed as a yearly percentage in relation to the required investment costs.</t>
  </si>
  <si>
    <t>Costs caused by the interruption of the process (production downtimes) due to heat recovery maintenance work should be taken into account.</t>
  </si>
  <si>
    <t>Revenue</t>
  </si>
  <si>
    <t>Lifetime of savings</t>
  </si>
  <si>
    <t>[euro2008-2021]</t>
  </si>
  <si>
    <t>As the heat recovered from a process is used in another on-site application (and therefore not sold to a third party), no revenue is generated. However, amortisation of such projects is achieved by reduced fuel consumption.</t>
  </si>
  <si>
    <t>Due to the heat recovery being used in another on-site application, the fuel consumption of this application is reduced by the amount of heat recovered. In order to calculate fuel cost savings, fuel price and conversion efficiency of the application have to be considered.</t>
  </si>
  <si>
    <t>Sources can be found in chapter 1.2.1 of the "Standardized saving methodologies" report (depending on fuel used in the on-site application)</t>
  </si>
  <si>
    <t>Input energy of on-site appliance.</t>
  </si>
  <si>
    <t>Not applicable.</t>
  </si>
  <si>
    <t>National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</si>
</sst>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00"/>
    <numFmt numFmtId="166" formatCode="#,##0.0;\-\ #,##0.0;\-"/>
    <numFmt numFmtId="167" formatCode="#,##0.00;\-\ #,##0.00;\-"/>
  </numFmts>
  <fonts count="22"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sz val="12"/>
      <color theme="1"/>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b/>
      <sz val="11"/>
      <color rgb="FF3F3F3F"/>
      <name val="Franklin Gothic Book"/>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
      <patternFill patternType="solid">
        <fgColor rgb="FFF2F2F2"/>
      </patternFill>
    </fill>
    <fill>
      <patternFill patternType="solid">
        <fgColor rgb="FFD6FEDE"/>
        <bgColor rgb="FFFFFFFF"/>
      </patternFill>
    </fill>
  </fills>
  <borders count="26">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style="thin">
        <color rgb="FF00B050"/>
      </right>
      <top/>
      <bottom style="thin">
        <color rgb="FF00B050"/>
      </bottom>
      <diagonal/>
    </border>
    <border>
      <left style="thin">
        <color rgb="FF00B050"/>
      </left>
      <right/>
      <top style="thin">
        <color rgb="FF00B050"/>
      </top>
      <bottom/>
      <diagonal/>
    </border>
    <border>
      <left/>
      <right style="thin">
        <color rgb="FF00B050"/>
      </right>
      <top style="thin">
        <color rgb="FF00B050"/>
      </top>
      <bottom/>
      <diagonal/>
    </border>
    <border>
      <left/>
      <right/>
      <top style="thin">
        <color rgb="FF00B050"/>
      </top>
      <bottom/>
      <diagonal/>
    </border>
    <border>
      <left/>
      <right/>
      <top/>
      <bottom style="thin">
        <color rgb="FF00B050"/>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style="thin">
        <color theme="5"/>
      </right>
      <top/>
      <bottom style="thin">
        <color theme="5"/>
      </bottom>
      <diagonal/>
    </border>
    <border>
      <left style="thin">
        <color rgb="FF04C56C"/>
      </left>
      <right style="thin">
        <color rgb="FF04C56C"/>
      </right>
      <top style="thin">
        <color rgb="FF04C56C"/>
      </top>
      <bottom style="thin">
        <color rgb="FF04C56C"/>
      </bottom>
      <diagonal/>
    </border>
  </borders>
  <cellStyleXfs count="16">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xf numFmtId="0" fontId="10" fillId="0" borderId="3" applyNumberFormat="0" applyFill="0" applyBorder="0" applyAlignment="0"/>
    <xf numFmtId="0" fontId="7" fillId="5" borderId="9" applyNumberFormat="0" applyAlignment="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xf numFmtId="0" fontId="21" fillId="8" borderId="9" applyNumberFormat="0" applyAlignment="0"/>
  </cellStyleXfs>
  <cellXfs count="93">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3" fillId="4" borderId="5" xfId="4" quotePrefix="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12" fillId="0" borderId="0" xfId="9"/>
    <xf numFmtId="0" fontId="7" fillId="5" borderId="9" xfId="11"/>
    <xf numFmtId="4" fontId="7" fillId="5" borderId="9" xfId="11" applyNumberFormat="1" applyAlignment="1">
      <alignment wrapText="1"/>
    </xf>
    <xf numFmtId="0" fontId="3" fillId="4" borderId="0" xfId="4" applyAlignment="1">
      <alignment vertical="center" wrapText="1"/>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3" fontId="4" fillId="4" borderId="0" xfId="8" applyFont="1" applyFill="1" applyBorder="1" applyProtection="1">
      <protection locked="0"/>
    </xf>
    <xf numFmtId="9" fontId="4" fillId="4" borderId="0" xfId="8" applyNumberFormat="1" applyFont="1" applyFill="1" applyBorder="1" applyProtection="1">
      <protection locked="0"/>
    </xf>
    <xf numFmtId="43" fontId="1" fillId="6" borderId="9" xfId="13" applyNumberFormat="1" applyProtection="1">
      <protection locked="0"/>
    </xf>
    <xf numFmtId="9" fontId="1" fillId="6" borderId="9" xfId="13" applyNumberFormat="1" applyProtection="1">
      <protection locked="0"/>
    </xf>
    <xf numFmtId="0" fontId="7" fillId="5" borderId="9" xfId="11" applyAlignment="1">
      <alignment horizontal="center" vertical="center"/>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49" fontId="12" fillId="4" borderId="0" xfId="9" applyNumberFormat="1" applyFill="1" applyAlignment="1">
      <alignment vertical="top"/>
    </xf>
    <xf numFmtId="0" fontId="9" fillId="4" borderId="0" xfId="0" applyFont="1" applyFill="1" applyAlignment="1">
      <alignment vertical="top" wrapText="1"/>
    </xf>
    <xf numFmtId="0" fontId="18" fillId="4" borderId="5" xfId="4" applyFont="1" applyBorder="1" applyAlignment="1">
      <alignment horizontal="center" vertical="center" wrapText="1"/>
    </xf>
    <xf numFmtId="0" fontId="0" fillId="0" borderId="9" xfId="0" applyBorder="1"/>
    <xf numFmtId="4" fontId="0" fillId="0" borderId="9" xfId="0" applyNumberFormat="1" applyBorder="1"/>
    <xf numFmtId="165" fontId="0" fillId="0" borderId="9" xfId="0" applyNumberFormat="1" applyBorder="1"/>
    <xf numFmtId="4" fontId="1" fillId="6" borderId="9" xfId="13" applyNumberFormat="1" applyProtection="1">
      <protection locked="0"/>
    </xf>
    <xf numFmtId="165" fontId="1" fillId="6" borderId="9" xfId="13" applyNumberFormat="1" applyProtection="1">
      <protection locked="0"/>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3" fillId="0" borderId="0" xfId="4" applyFill="1" applyAlignment="1">
      <alignment horizontal="justify" vertical="center"/>
    </xf>
    <xf numFmtId="166" fontId="21" fillId="8" borderId="9" xfId="15" applyNumberFormat="1"/>
    <xf numFmtId="167" fontId="21" fillId="8" borderId="9" xfId="15" applyNumberFormat="1"/>
    <xf numFmtId="4" fontId="0" fillId="9" borderId="25" xfId="0" applyNumberFormat="1" applyFill="1" applyBorder="1" applyProtection="1">
      <protection locked="0"/>
    </xf>
    <xf numFmtId="165" fontId="0" fillId="9" borderId="25" xfId="0" applyNumberFormat="1" applyFill="1" applyBorder="1" applyProtection="1">
      <protection locked="0"/>
    </xf>
    <xf numFmtId="0" fontId="4" fillId="4" borderId="7"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7" xfId="0" applyFont="1" applyFill="1" applyBorder="1" applyAlignment="1">
      <alignment horizontal="left" wrapText="1"/>
    </xf>
    <xf numFmtId="0" fontId="4" fillId="4" borderId="6" xfId="0" applyFont="1" applyFill="1" applyBorder="1" applyAlignment="1">
      <alignment horizontal="left" wrapText="1"/>
    </xf>
    <xf numFmtId="0" fontId="4" fillId="4" borderId="8" xfId="0" applyFont="1" applyFill="1" applyBorder="1" applyAlignment="1">
      <alignment horizontal="left"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0" fillId="7" borderId="9" xfId="13" applyFont="1" applyFill="1" applyAlignment="1">
      <alignment horizontal="left" vertical="center" wrapText="1"/>
    </xf>
    <xf numFmtId="0" fontId="1" fillId="7" borderId="9" xfId="13" applyFill="1" applyAlignment="1">
      <alignment horizontal="left" vertical="center" wrapText="1"/>
    </xf>
    <xf numFmtId="0" fontId="7" fillId="5" borderId="10" xfId="11" applyBorder="1" applyAlignment="1">
      <alignment horizontal="left" vertical="center" wrapText="1"/>
    </xf>
    <xf numFmtId="0" fontId="7" fillId="5" borderId="9" xfId="11" applyAlignment="1">
      <alignment horizontal="left" vertical="center" wrapText="1"/>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7" fillId="5" borderId="0" xfId="11" applyBorder="1" applyAlignment="1">
      <alignment horizontal="left" vertical="center" wrapText="1"/>
    </xf>
    <xf numFmtId="49" fontId="11" fillId="4" borderId="0" xfId="12" applyNumberFormat="1" applyFill="1" applyBorder="1" applyAlignment="1">
      <alignment horizontal="left" vertical="top"/>
    </xf>
    <xf numFmtId="49" fontId="8" fillId="4" borderId="0" xfId="2" applyFont="1" applyFill="1">
      <alignment horizontal="left" vertical="top"/>
    </xf>
    <xf numFmtId="166" fontId="21" fillId="8" borderId="9" xfId="15" applyNumberFormat="1" applyAlignment="1">
      <alignment horizontal="center" vertical="center"/>
    </xf>
    <xf numFmtId="0" fontId="7" fillId="5" borderId="19" xfId="11" applyBorder="1" applyAlignment="1">
      <alignment horizontal="center" vertical="center"/>
    </xf>
    <xf numFmtId="0" fontId="7" fillId="5" borderId="20" xfId="1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4" borderId="15" xfId="0" applyFont="1" applyFill="1" applyBorder="1" applyAlignment="1">
      <alignment horizontal="left" vertical="center" wrapText="1"/>
    </xf>
    <xf numFmtId="0" fontId="4" fillId="4" borderId="17" xfId="0" applyFont="1" applyFill="1" applyBorder="1" applyAlignment="1">
      <alignment horizontal="left" vertical="center"/>
    </xf>
    <xf numFmtId="0" fontId="4" fillId="4" borderId="16" xfId="0" applyFont="1" applyFill="1" applyBorder="1" applyAlignment="1">
      <alignment horizontal="left" vertical="center"/>
    </xf>
    <xf numFmtId="0" fontId="4" fillId="4" borderId="11" xfId="0" applyFont="1" applyFill="1" applyBorder="1" applyAlignment="1">
      <alignment horizontal="left" vertical="center"/>
    </xf>
    <xf numFmtId="0" fontId="4" fillId="4" borderId="0" xfId="0" applyFont="1" applyFill="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8" xfId="0" applyFont="1" applyFill="1" applyBorder="1" applyAlignment="1">
      <alignment horizontal="left" vertical="center"/>
    </xf>
    <xf numFmtId="0" fontId="4" fillId="4" borderId="14" xfId="0" applyFont="1" applyFill="1" applyBorder="1" applyAlignment="1">
      <alignment horizontal="left" vertical="center"/>
    </xf>
    <xf numFmtId="49" fontId="12" fillId="4" borderId="0" xfId="9" applyNumberFormat="1" applyFill="1" applyAlignment="1">
      <alignment horizontal="left" vertical="top"/>
    </xf>
    <xf numFmtId="0" fontId="9" fillId="4" borderId="0" xfId="0" applyFont="1" applyFill="1" applyAlignment="1">
      <alignment horizontal="left" vertical="top" wrapText="1"/>
    </xf>
    <xf numFmtId="0" fontId="13" fillId="4" borderId="0" xfId="0" applyFont="1" applyFill="1" applyAlignment="1">
      <alignment horizontal="left" vertical="center" wrapText="1"/>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cellXfs>
  <cellStyles count="16">
    <cellStyle name="Comma" xfId="8" builtinId="3"/>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7000000}"/>
    <cellStyle name="Methoden_Überschrift" xfId="2" xr:uid="{00000000-0005-0000-0000-000008000000}"/>
    <cellStyle name="Normal" xfId="0" builtinId="0"/>
    <cellStyle name="Output" xfId="15" builtinId="21" customBuiltin="1"/>
    <cellStyle name="Parameter_abbreviation" xfId="14" xr:uid="{00000000-0005-0000-0000-000009000000}"/>
    <cellStyle name="Title" xfId="9" builtinId="15" customBuiltin="1"/>
    <cellStyle name="Werte" xfId="6" xr:uid="{00000000-0005-0000-0000-00000F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209550</xdr:rowOff>
    </xdr:from>
    <xdr:to>
      <xdr:col>2</xdr:col>
      <xdr:colOff>1614846</xdr:colOff>
      <xdr:row>1</xdr:row>
      <xdr:rowOff>1475814</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76225" y="209550"/>
          <a:ext cx="2243496" cy="1609164"/>
        </a:xfrm>
        <a:prstGeom prst="rect">
          <a:avLst/>
        </a:prstGeom>
      </xdr:spPr>
    </xdr:pic>
    <xdr:clientData/>
  </xdr:twoCellAnchor>
  <xdr:twoCellAnchor editAs="oneCell">
    <xdr:from>
      <xdr:col>4</xdr:col>
      <xdr:colOff>638175</xdr:colOff>
      <xdr:row>24</xdr:row>
      <xdr:rowOff>0</xdr:rowOff>
    </xdr:from>
    <xdr:to>
      <xdr:col>12</xdr:col>
      <xdr:colOff>103905</xdr:colOff>
      <xdr:row>27</xdr:row>
      <xdr:rowOff>18971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38650" y="6867525"/>
          <a:ext cx="6961905" cy="628571"/>
        </a:xfrm>
        <a:prstGeom prst="rect">
          <a:avLst/>
        </a:prstGeom>
      </xdr:spPr>
    </xdr:pic>
    <xdr:clientData/>
  </xdr:twoCellAnchor>
  <xdr:twoCellAnchor editAs="oneCell">
    <xdr:from>
      <xdr:col>4</xdr:col>
      <xdr:colOff>628650</xdr:colOff>
      <xdr:row>27</xdr:row>
      <xdr:rowOff>9525</xdr:rowOff>
    </xdr:from>
    <xdr:to>
      <xdr:col>12</xdr:col>
      <xdr:colOff>94380</xdr:colOff>
      <xdr:row>30</xdr:row>
      <xdr:rowOff>28496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429125" y="7486650"/>
          <a:ext cx="6961905" cy="628571"/>
        </a:xfrm>
        <a:prstGeom prst="rect">
          <a:avLst/>
        </a:prstGeom>
      </xdr:spPr>
    </xdr:pic>
    <xdr:clientData/>
  </xdr:twoCellAnchor>
  <xdr:twoCellAnchor editAs="oneCell">
    <xdr:from>
      <xdr:col>4</xdr:col>
      <xdr:colOff>628650</xdr:colOff>
      <xdr:row>33</xdr:row>
      <xdr:rowOff>19051</xdr:rowOff>
    </xdr:from>
    <xdr:to>
      <xdr:col>12</xdr:col>
      <xdr:colOff>95250</xdr:colOff>
      <xdr:row>36</xdr:row>
      <xdr:rowOff>24027</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4429125" y="8715376"/>
          <a:ext cx="6962775" cy="633626"/>
        </a:xfrm>
        <a:prstGeom prst="rect">
          <a:avLst/>
        </a:prstGeom>
      </xdr:spPr>
    </xdr:pic>
    <xdr:clientData/>
  </xdr:twoCellAnchor>
  <xdr:twoCellAnchor editAs="oneCell">
    <xdr:from>
      <xdr:col>4</xdr:col>
      <xdr:colOff>638175</xdr:colOff>
      <xdr:row>30</xdr:row>
      <xdr:rowOff>95250</xdr:rowOff>
    </xdr:from>
    <xdr:to>
      <xdr:col>12</xdr:col>
      <xdr:colOff>104775</xdr:colOff>
      <xdr:row>32</xdr:row>
      <xdr:rowOff>77944</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4438650" y="8181975"/>
          <a:ext cx="6962775" cy="392269"/>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65"/>
  <sheetViews>
    <sheetView showGridLines="0" tabSelected="1" workbookViewId="0">
      <selection activeCell="C5" sqref="C5"/>
    </sheetView>
  </sheetViews>
  <sheetFormatPr defaultColWidth="11.5546875" defaultRowHeight="15.75" x14ac:dyDescent="0.3"/>
  <cols>
    <col min="1" max="1" width="1.21875" customWidth="1"/>
    <col min="2" max="2" width="9.33203125" customWidth="1"/>
    <col min="3" max="3" width="26.6640625" customWidth="1"/>
    <col min="4" max="4" width="7.109375" customWidth="1"/>
    <col min="5" max="5" width="26.6640625" customWidth="1"/>
    <col min="6" max="6" width="7.109375" customWidth="1"/>
    <col min="7" max="7" width="5.33203125" customWidth="1"/>
    <col min="8" max="15" width="9.6640625" customWidth="1"/>
  </cols>
  <sheetData>
    <row r="1" spans="1:15" ht="27" x14ac:dyDescent="0.3">
      <c r="A1" s="2"/>
      <c r="B1" s="2"/>
      <c r="C1" s="29"/>
      <c r="D1" s="86" t="s">
        <v>71</v>
      </c>
      <c r="E1" s="86"/>
      <c r="F1" s="86"/>
      <c r="G1" s="86"/>
      <c r="H1" s="86"/>
      <c r="I1" s="86"/>
      <c r="J1" s="86"/>
      <c r="K1" s="86"/>
      <c r="L1" s="86"/>
      <c r="M1" s="86"/>
      <c r="N1" s="86"/>
      <c r="O1" s="2"/>
    </row>
    <row r="2" spans="1:15" ht="132.75" customHeight="1" x14ac:dyDescent="0.3">
      <c r="A2" s="2"/>
      <c r="B2" s="2"/>
      <c r="C2" s="30"/>
      <c r="D2" s="87" t="s">
        <v>72</v>
      </c>
      <c r="E2" s="87"/>
      <c r="F2" s="87"/>
      <c r="G2" s="87"/>
      <c r="H2" s="87"/>
      <c r="I2" s="87"/>
      <c r="J2" s="87"/>
      <c r="K2" s="87"/>
      <c r="L2" s="87"/>
      <c r="M2" s="87"/>
      <c r="N2" s="87"/>
    </row>
    <row r="3" spans="1:15" ht="19.5" x14ac:dyDescent="0.3">
      <c r="A3" s="2"/>
      <c r="B3" s="61" t="s">
        <v>39</v>
      </c>
      <c r="C3" s="61"/>
      <c r="D3" s="61"/>
      <c r="E3" s="61"/>
      <c r="F3" s="61"/>
      <c r="G3" s="61"/>
      <c r="H3" s="1"/>
      <c r="I3" s="1"/>
      <c r="J3" s="1"/>
      <c r="K3" s="1"/>
      <c r="L3" s="1"/>
      <c r="M3" s="1"/>
      <c r="N3" s="1"/>
      <c r="O3" s="1"/>
    </row>
    <row r="4" spans="1:15" ht="19.5" x14ac:dyDescent="0.3">
      <c r="A4" s="2"/>
      <c r="B4" s="12"/>
      <c r="C4" s="12"/>
      <c r="D4" s="12"/>
      <c r="E4" s="12"/>
      <c r="F4" s="12"/>
      <c r="G4" s="12"/>
      <c r="H4" s="1"/>
      <c r="I4" s="1"/>
      <c r="J4" s="1"/>
      <c r="K4" s="1"/>
      <c r="L4" s="1"/>
      <c r="M4" s="1"/>
      <c r="N4" s="1"/>
      <c r="O4" s="1"/>
    </row>
    <row r="5" spans="1:15" ht="31.5" x14ac:dyDescent="0.3">
      <c r="A5" s="2"/>
      <c r="B5" s="17" t="s">
        <v>5</v>
      </c>
      <c r="C5" s="28"/>
      <c r="D5" s="16"/>
      <c r="E5" s="88" t="s">
        <v>83</v>
      </c>
      <c r="F5" s="88"/>
      <c r="G5" s="88"/>
      <c r="H5" s="88"/>
      <c r="I5" s="88"/>
      <c r="J5" s="88"/>
      <c r="K5" s="88"/>
      <c r="L5" s="88"/>
      <c r="M5" s="88"/>
      <c r="N5" s="88"/>
      <c r="O5" s="6"/>
    </row>
    <row r="6" spans="1:15" x14ac:dyDescent="0.3">
      <c r="A6" s="2"/>
      <c r="B6" s="18"/>
      <c r="C6" s="2"/>
      <c r="D6" s="5"/>
      <c r="E6" s="2"/>
      <c r="F6" s="2"/>
      <c r="G6" s="6"/>
      <c r="H6" s="6"/>
      <c r="I6" s="6"/>
      <c r="J6" s="6"/>
      <c r="K6" s="6"/>
      <c r="L6" s="6"/>
      <c r="M6" s="6"/>
      <c r="N6" s="6"/>
      <c r="O6" s="6"/>
    </row>
    <row r="7" spans="1:15" x14ac:dyDescent="0.3">
      <c r="A7" s="2"/>
      <c r="B7" s="19"/>
      <c r="C7" s="89" t="s">
        <v>49</v>
      </c>
      <c r="D7" s="89"/>
      <c r="E7" s="89"/>
      <c r="F7" s="89"/>
      <c r="G7" s="6"/>
      <c r="H7" s="6"/>
      <c r="I7" s="6"/>
      <c r="J7" s="6"/>
      <c r="K7" s="6"/>
      <c r="L7" s="6"/>
      <c r="M7" s="6"/>
      <c r="N7" s="6"/>
      <c r="O7" s="6"/>
    </row>
    <row r="8" spans="1:15" x14ac:dyDescent="0.3">
      <c r="A8" s="2"/>
      <c r="B8" s="19"/>
      <c r="C8" s="25" t="s">
        <v>50</v>
      </c>
      <c r="D8" s="25" t="s">
        <v>4</v>
      </c>
      <c r="E8" s="25" t="s">
        <v>51</v>
      </c>
      <c r="F8" s="25" t="s">
        <v>4</v>
      </c>
      <c r="G8" s="6"/>
      <c r="H8" s="26" t="s">
        <v>1</v>
      </c>
      <c r="I8" s="26"/>
      <c r="J8" s="26"/>
      <c r="K8" s="26"/>
      <c r="L8" s="26"/>
      <c r="M8" s="26"/>
      <c r="N8" s="26"/>
      <c r="O8" s="6"/>
    </row>
    <row r="9" spans="1:15" x14ac:dyDescent="0.3">
      <c r="A9" s="2"/>
      <c r="B9" s="19"/>
      <c r="C9" s="23"/>
      <c r="D9" s="24">
        <v>1</v>
      </c>
      <c r="E9" s="71" t="s">
        <v>116</v>
      </c>
      <c r="F9" s="72"/>
      <c r="G9" s="6"/>
      <c r="H9" s="50" t="s">
        <v>115</v>
      </c>
      <c r="I9" s="51"/>
      <c r="J9" s="51"/>
      <c r="K9" s="51"/>
      <c r="L9" s="51"/>
      <c r="M9" s="51"/>
      <c r="N9" s="52"/>
      <c r="O9" s="6"/>
    </row>
    <row r="10" spans="1:15" x14ac:dyDescent="0.3">
      <c r="A10" s="2"/>
      <c r="B10" s="19"/>
      <c r="C10" s="23"/>
      <c r="D10" s="24">
        <v>0</v>
      </c>
      <c r="E10" s="73"/>
      <c r="F10" s="74"/>
      <c r="G10" s="6"/>
      <c r="H10" s="50" t="s">
        <v>115</v>
      </c>
      <c r="I10" s="51"/>
      <c r="J10" s="51"/>
      <c r="K10" s="51"/>
      <c r="L10" s="51"/>
      <c r="M10" s="51"/>
      <c r="N10" s="52"/>
      <c r="O10" s="6"/>
    </row>
    <row r="11" spans="1:15" x14ac:dyDescent="0.3">
      <c r="A11" s="2"/>
      <c r="B11" s="19"/>
      <c r="C11" s="23"/>
      <c r="D11" s="24">
        <v>0</v>
      </c>
      <c r="E11" s="73"/>
      <c r="F11" s="74"/>
      <c r="G11" s="6"/>
      <c r="H11" s="50" t="s">
        <v>115</v>
      </c>
      <c r="I11" s="51"/>
      <c r="J11" s="51"/>
      <c r="K11" s="51"/>
      <c r="L11" s="51"/>
      <c r="M11" s="51"/>
      <c r="N11" s="52"/>
      <c r="O11" s="6"/>
    </row>
    <row r="12" spans="1:15" x14ac:dyDescent="0.3">
      <c r="A12" s="2"/>
      <c r="B12" s="19"/>
      <c r="C12" s="23"/>
      <c r="D12" s="24">
        <v>0</v>
      </c>
      <c r="E12" s="73"/>
      <c r="F12" s="74"/>
      <c r="G12" s="6"/>
      <c r="H12" s="50" t="s">
        <v>115</v>
      </c>
      <c r="I12" s="51"/>
      <c r="J12" s="51"/>
      <c r="K12" s="51"/>
      <c r="L12" s="51"/>
      <c r="M12" s="51"/>
      <c r="N12" s="52"/>
      <c r="O12" s="6"/>
    </row>
    <row r="13" spans="1:15" x14ac:dyDescent="0.3">
      <c r="A13" s="2"/>
      <c r="B13" s="19"/>
      <c r="C13" s="23"/>
      <c r="D13" s="24">
        <v>0</v>
      </c>
      <c r="E13" s="75"/>
      <c r="F13" s="76"/>
      <c r="G13" s="6"/>
      <c r="H13" s="50" t="s">
        <v>115</v>
      </c>
      <c r="I13" s="51"/>
      <c r="J13" s="51"/>
      <c r="K13" s="51"/>
      <c r="L13" s="51"/>
      <c r="M13" s="51"/>
      <c r="N13" s="52"/>
      <c r="O13" s="6"/>
    </row>
    <row r="14" spans="1:15" x14ac:dyDescent="0.3">
      <c r="A14" s="2"/>
      <c r="B14" s="19"/>
      <c r="C14" s="21" t="s">
        <v>52</v>
      </c>
      <c r="D14" s="22">
        <f>SUM(D9:D13)</f>
        <v>1</v>
      </c>
      <c r="E14" s="21"/>
      <c r="F14" s="22"/>
      <c r="G14" s="6"/>
      <c r="H14" s="9" t="s">
        <v>81</v>
      </c>
      <c r="I14" s="10"/>
      <c r="J14" s="10"/>
      <c r="K14" s="10"/>
      <c r="L14" s="10"/>
      <c r="M14" s="10"/>
      <c r="N14" s="11"/>
      <c r="O14" s="6"/>
    </row>
    <row r="15" spans="1:15" ht="17.25" x14ac:dyDescent="0.3">
      <c r="A15" s="2"/>
      <c r="B15" s="2"/>
      <c r="C15" s="17" t="s">
        <v>67</v>
      </c>
      <c r="D15" s="7">
        <f>IF($C$5="National values",(IFERROR($D$9*INDEX('National Values'!$C$3:$C$37,MATCH($C$9,'National Values'!$A$3:$A$37,0)),0)+IFERROR($D$10*INDEX('National Values'!$C$3:$C$37,MATCH($C$10,'National Values'!$A$3:$A$37,0)),0)+IFERROR($D$11*INDEX('National Values'!$C$3:$C$37,MATCH($C$11,'National Values'!$A$3:$A$37,0)),0)+IFERROR($D$12*INDEX('National Values'!$C$3:$C$37,MATCH($C$12,'National Values'!$A$3:$A$37,0)),0)+IFERROR($D$13*INDEX('National Values'!$C$3:$C$37,MATCH($C$13,'National Values'!$A$3:$A$37,0)),0)),(IFERROR($D$9*INDEX('EU Values'!$C$3:$C$37,MATCH($C$9,'EU Values'!$A$3:$A$37,0)),0)+IFERROR($D$10*INDEX('EU Values'!$C$3:$C$37,MATCH($C$10,'EU Values'!$A$3:$A$37,0)),0)+IFERROR($D$11*INDEX('EU Values'!$C$3:$C$37,MATCH($C$11,'EU Values'!$A$3:$A$37,0)),0)+IFERROR($D$12*INDEX('EU Values'!$C$3:$C$37,MATCH($C$12,'EU Values'!$A$3:$A$37,0)),0)+IFERROR($D$13*INDEX('EU Values'!$C$3:$C$37,MATCH($C$13,'EU Values'!$A$3:$A$37,0)),0)))</f>
        <v>0</v>
      </c>
      <c r="E15" s="17"/>
      <c r="F15" s="7"/>
      <c r="G15" s="2"/>
      <c r="H15" s="90" t="s">
        <v>46</v>
      </c>
      <c r="I15" s="91"/>
      <c r="J15" s="91"/>
      <c r="K15" s="91"/>
      <c r="L15" s="91"/>
      <c r="M15" s="91"/>
      <c r="N15" s="92"/>
      <c r="O15" s="5"/>
    </row>
    <row r="16" spans="1:15" ht="17.25" x14ac:dyDescent="0.3">
      <c r="A16" s="2"/>
      <c r="B16" s="2"/>
      <c r="C16" s="17" t="s">
        <v>68</v>
      </c>
      <c r="D16" s="7">
        <f>IF($C$5="National values",(IFERROR($D$9*INDEX('National Values'!$B$3:$B$37,MATCH($C$9,'National Values'!$A$3:$A$37,0)),0)+IFERROR($D$10*INDEX('National Values'!$B$3:$B$37,MATCH($C$10,'National Values'!$A$3:$A$37,0)),0)+IFERROR($D$11*INDEX('National Values'!$B$3:$B$37,MATCH($C$11,'National Values'!$A$3:$A$37,0)),0)+IFERROR($D$12*INDEX('National Values'!$B$3:$B$37,MATCH($C$12,'National Values'!$A$3:$A$37,0)),0)+IFERROR($D$13*INDEX('National Values'!$B$3:$B$37,MATCH($C$13,'National Values'!$A$3:$A$37,0)),0)),(IFERROR($D$9*INDEX('EU Values'!$B$3:$B$37,MATCH($C$9,'EU Values'!$A$3:$A$37,0)),0)+IFERROR($D$10*INDEX('EU Values'!$B$3:$B$37,MATCH($C$10,'EU Values'!$A$3:$A$37,0)),0)+IFERROR($D$11*INDEX('EU Values'!$B$3:$B$37,MATCH($C$11,'EU Values'!$A$3:$A$37,0)),0)+IFERROR($D$12*INDEX('EU Values'!$B$3:$B$37,MATCH($C$12,'EU Values'!$A$3:$A$37,0)),0)+IFERROR($D$13*INDEX('EU Values'!$B$3:$B$37,MATCH($C$13,'EU Values'!$A$3:$A$37,0)),0)))</f>
        <v>0</v>
      </c>
      <c r="E16" s="17"/>
      <c r="F16" s="7"/>
      <c r="G16" s="2"/>
      <c r="H16" s="90" t="s">
        <v>47</v>
      </c>
      <c r="I16" s="91"/>
      <c r="J16" s="91"/>
      <c r="K16" s="91"/>
      <c r="L16" s="91"/>
      <c r="M16" s="91"/>
      <c r="N16" s="92"/>
      <c r="O16" s="5"/>
    </row>
    <row r="17" spans="1:15" x14ac:dyDescent="0.3">
      <c r="A17" s="2"/>
      <c r="B17" s="19"/>
      <c r="C17" s="2"/>
      <c r="D17" s="5"/>
      <c r="E17" s="2"/>
      <c r="F17" s="2"/>
      <c r="G17" s="6"/>
      <c r="H17" s="6"/>
      <c r="I17" s="6"/>
      <c r="J17" s="6"/>
      <c r="K17" s="6"/>
      <c r="L17" s="6"/>
      <c r="M17" s="6"/>
      <c r="N17" s="6"/>
      <c r="O17" s="6"/>
    </row>
    <row r="18" spans="1:15" x14ac:dyDescent="0.3">
      <c r="A18" s="2"/>
      <c r="B18" s="19"/>
      <c r="C18" s="25" t="s">
        <v>117</v>
      </c>
      <c r="D18" s="25" t="s">
        <v>0</v>
      </c>
      <c r="E18" s="63" t="s">
        <v>40</v>
      </c>
      <c r="F18" s="64"/>
      <c r="G18" s="2"/>
      <c r="H18" s="26" t="s">
        <v>1</v>
      </c>
      <c r="I18" s="26"/>
      <c r="J18" s="26"/>
      <c r="K18" s="26"/>
      <c r="L18" s="26"/>
      <c r="M18" s="26"/>
      <c r="N18" s="26"/>
      <c r="O18" s="3"/>
    </row>
    <row r="19" spans="1:15" ht="17.25" x14ac:dyDescent="0.3">
      <c r="A19" s="2"/>
      <c r="B19" s="20" t="s">
        <v>73</v>
      </c>
      <c r="C19" s="23"/>
      <c r="D19" s="8" t="s">
        <v>3</v>
      </c>
      <c r="E19" s="65" t="s">
        <v>82</v>
      </c>
      <c r="F19" s="66"/>
      <c r="G19" s="2"/>
      <c r="H19" s="50" t="s">
        <v>74</v>
      </c>
      <c r="I19" s="51"/>
      <c r="J19" s="51"/>
      <c r="K19" s="51"/>
      <c r="L19" s="51"/>
      <c r="M19" s="51"/>
      <c r="N19" s="52"/>
      <c r="O19" s="5"/>
    </row>
    <row r="20" spans="1:15" ht="17.25" x14ac:dyDescent="0.3">
      <c r="A20" s="2"/>
      <c r="B20" s="20" t="s">
        <v>75</v>
      </c>
      <c r="C20" s="23"/>
      <c r="D20" s="8" t="s">
        <v>2</v>
      </c>
      <c r="E20" s="67"/>
      <c r="F20" s="68"/>
      <c r="G20" s="2"/>
      <c r="H20" s="50" t="s">
        <v>77</v>
      </c>
      <c r="I20" s="51"/>
      <c r="J20" s="51"/>
      <c r="K20" s="51"/>
      <c r="L20" s="51"/>
      <c r="M20" s="51"/>
      <c r="N20" s="52"/>
      <c r="O20" s="5"/>
    </row>
    <row r="21" spans="1:15" ht="17.25" x14ac:dyDescent="0.3">
      <c r="A21" s="2"/>
      <c r="B21" s="20" t="s">
        <v>76</v>
      </c>
      <c r="C21" s="23"/>
      <c r="D21" s="8" t="s">
        <v>2</v>
      </c>
      <c r="E21" s="69"/>
      <c r="F21" s="70"/>
      <c r="G21" s="2"/>
      <c r="H21" s="50" t="s">
        <v>78</v>
      </c>
      <c r="I21" s="51"/>
      <c r="J21" s="51"/>
      <c r="K21" s="51"/>
      <c r="L21" s="51"/>
      <c r="M21" s="51"/>
      <c r="N21" s="52"/>
      <c r="O21" s="5"/>
    </row>
    <row r="22" spans="1:15" x14ac:dyDescent="0.3">
      <c r="A22" s="2"/>
      <c r="B22" s="2"/>
      <c r="C22" s="2"/>
      <c r="D22" s="2"/>
      <c r="E22" s="2"/>
      <c r="F22" s="2"/>
      <c r="G22" s="2"/>
      <c r="H22" s="2"/>
      <c r="I22" s="2"/>
      <c r="J22" s="2"/>
      <c r="K22" s="2"/>
      <c r="L22" s="2"/>
      <c r="M22" s="2"/>
      <c r="N22" s="2"/>
      <c r="O22" s="2"/>
    </row>
    <row r="23" spans="1:15" ht="19.5" x14ac:dyDescent="0.3">
      <c r="A23" s="2"/>
      <c r="B23" s="61" t="s">
        <v>42</v>
      </c>
      <c r="C23" s="61"/>
      <c r="D23" s="61"/>
      <c r="E23" s="61"/>
      <c r="F23" s="61"/>
      <c r="G23" s="61"/>
      <c r="H23" s="1"/>
      <c r="I23" s="1"/>
      <c r="J23" s="1"/>
      <c r="K23" s="1"/>
      <c r="L23" s="1"/>
      <c r="M23" s="1"/>
      <c r="N23" s="1"/>
      <c r="O23" s="1"/>
    </row>
    <row r="24" spans="1:15" x14ac:dyDescent="0.3">
      <c r="A24" s="2"/>
      <c r="B24" s="2"/>
      <c r="C24" s="2"/>
      <c r="D24" s="5"/>
      <c r="E24" s="2"/>
      <c r="F24" s="2"/>
      <c r="G24" s="6"/>
      <c r="H24" s="6"/>
      <c r="I24" s="6"/>
      <c r="J24" s="6"/>
      <c r="K24" s="6"/>
      <c r="L24" s="6"/>
      <c r="M24" s="6"/>
      <c r="N24" s="6"/>
      <c r="O24" s="6"/>
    </row>
    <row r="25" spans="1:15" x14ac:dyDescent="0.3">
      <c r="A25" s="2"/>
      <c r="B25" s="2"/>
      <c r="C25" s="2"/>
      <c r="D25" s="5"/>
      <c r="E25" s="2"/>
      <c r="F25" s="2"/>
      <c r="G25" s="6"/>
      <c r="H25" s="6"/>
      <c r="I25" s="6"/>
      <c r="J25" s="6"/>
      <c r="K25" s="6"/>
      <c r="L25" s="6"/>
      <c r="M25" s="6"/>
      <c r="N25" s="6"/>
      <c r="O25" s="6"/>
    </row>
    <row r="26" spans="1:15" ht="16.5" x14ac:dyDescent="0.3">
      <c r="A26" s="2"/>
      <c r="B26" s="60" t="s">
        <v>41</v>
      </c>
      <c r="C26" s="60"/>
      <c r="D26" s="60"/>
      <c r="E26" s="60"/>
      <c r="F26" s="60"/>
      <c r="G26" s="60"/>
      <c r="H26" s="6"/>
      <c r="I26" s="6"/>
      <c r="J26" s="6"/>
      <c r="K26" s="6"/>
      <c r="L26" s="6"/>
      <c r="M26" s="6"/>
      <c r="N26" s="27"/>
      <c r="O26" s="6"/>
    </row>
    <row r="27" spans="1:15" x14ac:dyDescent="0.3">
      <c r="A27" s="2"/>
      <c r="B27" s="2"/>
      <c r="C27" s="2"/>
      <c r="D27" s="5"/>
      <c r="E27" s="2"/>
      <c r="F27" s="2"/>
      <c r="G27" s="6"/>
      <c r="H27" s="6"/>
      <c r="I27" s="6"/>
      <c r="J27" s="6"/>
      <c r="K27" s="6"/>
      <c r="L27" s="6"/>
      <c r="M27" s="6"/>
      <c r="N27" s="6"/>
      <c r="O27" s="6"/>
    </row>
    <row r="28" spans="1:15" x14ac:dyDescent="0.3">
      <c r="A28" s="2"/>
      <c r="B28" s="2"/>
      <c r="C28" s="2"/>
      <c r="D28" s="5"/>
      <c r="E28" s="2"/>
      <c r="F28" s="2"/>
      <c r="G28" s="6"/>
      <c r="H28" s="6"/>
      <c r="I28" s="6"/>
      <c r="J28" s="6"/>
      <c r="K28" s="6"/>
      <c r="L28" s="6"/>
      <c r="M28" s="6"/>
      <c r="N28" s="6"/>
      <c r="O28" s="6"/>
    </row>
    <row r="29" spans="1:15" ht="16.5" x14ac:dyDescent="0.3">
      <c r="A29" s="2"/>
      <c r="B29" s="60" t="s">
        <v>84</v>
      </c>
      <c r="C29" s="60"/>
      <c r="D29" s="60"/>
      <c r="E29" s="60"/>
      <c r="F29" s="60"/>
      <c r="G29" s="60"/>
      <c r="H29" s="6"/>
      <c r="I29" s="6"/>
      <c r="J29" s="6"/>
      <c r="K29" s="6"/>
      <c r="L29" s="6"/>
      <c r="M29" s="6"/>
      <c r="N29" s="6"/>
      <c r="O29" s="6"/>
    </row>
    <row r="30" spans="1:15" x14ac:dyDescent="0.3">
      <c r="A30" s="2"/>
      <c r="B30" s="2"/>
      <c r="C30" s="2"/>
      <c r="D30" s="5"/>
      <c r="E30" s="2"/>
      <c r="F30" s="2"/>
      <c r="G30" s="6"/>
      <c r="H30" s="6"/>
      <c r="I30" s="6"/>
      <c r="J30" s="6"/>
      <c r="K30" s="6"/>
      <c r="L30" s="6"/>
      <c r="M30" s="6"/>
      <c r="N30" s="6"/>
      <c r="O30" s="6"/>
    </row>
    <row r="31" spans="1:15" x14ac:dyDescent="0.3">
      <c r="A31" s="2"/>
      <c r="B31" s="2"/>
      <c r="C31" s="2"/>
      <c r="D31" s="5"/>
      <c r="E31" s="2"/>
      <c r="F31" s="2"/>
      <c r="G31" s="6"/>
      <c r="H31" s="6"/>
      <c r="I31" s="6"/>
      <c r="J31" s="6"/>
      <c r="K31" s="6"/>
      <c r="L31" s="6"/>
      <c r="M31" s="6"/>
      <c r="N31" s="6"/>
      <c r="O31" s="6"/>
    </row>
    <row r="32" spans="1:15" ht="16.5" x14ac:dyDescent="0.3">
      <c r="A32" s="2"/>
      <c r="B32" s="60" t="s">
        <v>85</v>
      </c>
      <c r="C32" s="60"/>
      <c r="D32" s="60"/>
      <c r="E32" s="60"/>
      <c r="F32" s="60"/>
      <c r="G32" s="60"/>
      <c r="H32" s="6"/>
      <c r="I32" s="6"/>
      <c r="J32" s="6"/>
      <c r="K32" s="6"/>
      <c r="L32" s="6"/>
      <c r="M32" s="27"/>
      <c r="N32" s="6"/>
      <c r="O32" s="6"/>
    </row>
    <row r="33" spans="1:15" x14ac:dyDescent="0.3">
      <c r="A33" s="2"/>
      <c r="B33" s="2"/>
      <c r="C33" s="2"/>
      <c r="D33" s="5"/>
      <c r="E33" s="2"/>
      <c r="F33" s="2"/>
      <c r="G33" s="6"/>
      <c r="H33" s="6"/>
      <c r="I33" s="6"/>
      <c r="J33" s="6"/>
      <c r="K33" s="6"/>
      <c r="L33" s="6"/>
      <c r="M33" s="6"/>
      <c r="N33" s="6"/>
      <c r="O33" s="6"/>
    </row>
    <row r="34" spans="1:15" x14ac:dyDescent="0.3">
      <c r="A34" s="2"/>
      <c r="B34" s="2"/>
      <c r="C34" s="2"/>
      <c r="D34" s="5"/>
      <c r="E34" s="2"/>
      <c r="F34" s="2"/>
      <c r="G34" s="6"/>
      <c r="H34" s="6"/>
      <c r="I34" s="6"/>
      <c r="J34" s="6"/>
      <c r="K34" s="6"/>
      <c r="L34" s="6"/>
      <c r="M34" s="6"/>
      <c r="N34" s="6"/>
      <c r="O34" s="6"/>
    </row>
    <row r="35" spans="1:15" ht="18" x14ac:dyDescent="0.3">
      <c r="A35" s="2"/>
      <c r="B35" s="60" t="s">
        <v>53</v>
      </c>
      <c r="C35" s="60"/>
      <c r="D35" s="60"/>
      <c r="E35" s="60"/>
      <c r="F35" s="60"/>
      <c r="G35" s="60"/>
      <c r="H35" s="27"/>
      <c r="I35" s="27"/>
      <c r="J35" s="27"/>
      <c r="K35" s="27"/>
      <c r="L35" s="27"/>
      <c r="M35" s="27"/>
      <c r="N35" s="39"/>
      <c r="O35" s="6"/>
    </row>
    <row r="36" spans="1:15" x14ac:dyDescent="0.3">
      <c r="A36" s="2"/>
      <c r="B36" s="2"/>
      <c r="C36" s="2"/>
      <c r="D36" s="5"/>
      <c r="E36" s="2"/>
      <c r="F36" s="2"/>
      <c r="G36" s="6"/>
      <c r="H36" s="6"/>
      <c r="I36" s="6"/>
      <c r="J36" s="6"/>
      <c r="K36" s="6"/>
      <c r="L36" s="6"/>
      <c r="M36" s="6"/>
      <c r="N36" s="6"/>
      <c r="O36" s="6"/>
    </row>
    <row r="37" spans="1:15" x14ac:dyDescent="0.3">
      <c r="A37" s="2"/>
      <c r="B37" s="2"/>
      <c r="C37" s="2"/>
      <c r="D37" s="5"/>
      <c r="E37" s="2"/>
      <c r="F37" s="2"/>
      <c r="G37" s="6"/>
      <c r="H37" s="6"/>
      <c r="I37" s="6"/>
      <c r="J37" s="6"/>
      <c r="K37" s="6"/>
      <c r="L37" s="6"/>
      <c r="M37" s="6"/>
      <c r="N37" s="6"/>
      <c r="O37" s="6"/>
    </row>
    <row r="38" spans="1:15" ht="19.5" x14ac:dyDescent="0.3">
      <c r="A38" s="2"/>
      <c r="B38" s="61" t="s">
        <v>79</v>
      </c>
      <c r="C38" s="61"/>
      <c r="D38" s="61"/>
      <c r="E38" s="61"/>
      <c r="F38" s="61"/>
      <c r="G38" s="61"/>
      <c r="H38" s="6"/>
      <c r="I38" s="6"/>
      <c r="J38" s="6"/>
      <c r="K38" s="6"/>
      <c r="L38" s="6"/>
      <c r="M38" s="6"/>
      <c r="N38" s="6"/>
      <c r="O38" s="6"/>
    </row>
    <row r="39" spans="1:15" x14ac:dyDescent="0.3">
      <c r="A39" s="2"/>
      <c r="B39" s="2"/>
      <c r="C39" s="2"/>
      <c r="D39" s="5"/>
      <c r="E39" s="2"/>
      <c r="F39" s="2"/>
      <c r="G39" s="6"/>
      <c r="H39" s="6"/>
      <c r="I39" s="6"/>
      <c r="J39" s="6"/>
      <c r="K39" s="6"/>
      <c r="L39" s="6"/>
      <c r="M39" s="6"/>
      <c r="N39" s="6"/>
      <c r="O39" s="6"/>
    </row>
    <row r="40" spans="1:15" x14ac:dyDescent="0.3">
      <c r="A40" s="2"/>
      <c r="B40" s="2"/>
      <c r="C40" s="25" t="s">
        <v>117</v>
      </c>
      <c r="D40" s="25" t="s">
        <v>0</v>
      </c>
      <c r="E40" s="63" t="s">
        <v>40</v>
      </c>
      <c r="F40" s="64"/>
      <c r="G40" s="6"/>
      <c r="H40" s="26" t="s">
        <v>1</v>
      </c>
      <c r="I40" s="26"/>
      <c r="J40" s="26"/>
      <c r="K40" s="26"/>
      <c r="L40" s="26"/>
      <c r="M40" s="26"/>
      <c r="N40" s="26"/>
      <c r="O40" s="6"/>
    </row>
    <row r="41" spans="1:15" x14ac:dyDescent="0.3">
      <c r="A41" s="2"/>
      <c r="B41" s="4" t="s">
        <v>48</v>
      </c>
      <c r="C41" s="40" t="str">
        <f>IFERROR(C19/C20*C21,"insufficient data")</f>
        <v>insufficient data</v>
      </c>
      <c r="D41" s="31" t="s">
        <v>3</v>
      </c>
      <c r="E41" s="62" t="s">
        <v>82</v>
      </c>
      <c r="F41" s="62"/>
      <c r="G41" s="2"/>
      <c r="H41" s="50" t="s">
        <v>56</v>
      </c>
      <c r="I41" s="51"/>
      <c r="J41" s="51"/>
      <c r="K41" s="51"/>
      <c r="L41" s="51"/>
      <c r="M41" s="51"/>
      <c r="N41" s="52"/>
      <c r="O41" s="6"/>
    </row>
    <row r="42" spans="1:15" x14ac:dyDescent="0.3">
      <c r="A42" s="2"/>
      <c r="B42" s="4" t="s">
        <v>86</v>
      </c>
      <c r="C42" s="40" t="str">
        <f>IFERROR(C19/C20*C21,"insufficient data")</f>
        <v>insufficient data</v>
      </c>
      <c r="D42" s="31" t="s">
        <v>3</v>
      </c>
      <c r="E42" s="62"/>
      <c r="F42" s="62"/>
      <c r="G42" s="2"/>
      <c r="H42" s="50" t="s">
        <v>55</v>
      </c>
      <c r="I42" s="51"/>
      <c r="J42" s="51"/>
      <c r="K42" s="51"/>
      <c r="L42" s="51"/>
      <c r="M42" s="51"/>
      <c r="N42" s="52"/>
      <c r="O42" s="6"/>
    </row>
    <row r="43" spans="1:15" x14ac:dyDescent="0.3">
      <c r="A43" s="2"/>
      <c r="B43" s="4" t="s">
        <v>87</v>
      </c>
      <c r="C43" s="40" t="str">
        <f>IFERROR(C41*$D$15,"insufficient data")</f>
        <v>insufficient data</v>
      </c>
      <c r="D43" s="31" t="s">
        <v>3</v>
      </c>
      <c r="E43" s="62"/>
      <c r="F43" s="62"/>
      <c r="G43" s="2"/>
      <c r="H43" s="50" t="s">
        <v>89</v>
      </c>
      <c r="I43" s="51"/>
      <c r="J43" s="51"/>
      <c r="K43" s="51"/>
      <c r="L43" s="51"/>
      <c r="M43" s="51"/>
      <c r="N43" s="52"/>
      <c r="O43" s="6"/>
    </row>
    <row r="44" spans="1:15" x14ac:dyDescent="0.3">
      <c r="A44" s="2"/>
      <c r="B44" s="4" t="s">
        <v>54</v>
      </c>
      <c r="C44" s="41" t="str">
        <f>IFERROR(C41*$D$16/10^6,"insufficient data")</f>
        <v>insufficient data</v>
      </c>
      <c r="D44" s="31" t="s">
        <v>88</v>
      </c>
      <c r="E44" s="62"/>
      <c r="F44" s="62"/>
      <c r="G44" s="2"/>
      <c r="H44" s="50" t="s">
        <v>80</v>
      </c>
      <c r="I44" s="51"/>
      <c r="J44" s="51"/>
      <c r="K44" s="51"/>
      <c r="L44" s="51"/>
      <c r="M44" s="51"/>
      <c r="N44" s="52"/>
      <c r="O44" s="6"/>
    </row>
    <row r="45" spans="1:15" x14ac:dyDescent="0.3">
      <c r="A45" s="2"/>
      <c r="B45" s="2"/>
      <c r="C45" s="2"/>
      <c r="D45" s="5"/>
      <c r="E45" s="2"/>
      <c r="F45" s="2"/>
      <c r="G45" s="6"/>
      <c r="H45" s="6"/>
      <c r="I45" s="6"/>
      <c r="J45" s="6"/>
      <c r="K45" s="6"/>
      <c r="L45" s="6"/>
      <c r="M45" s="6"/>
      <c r="N45" s="6"/>
      <c r="O45" s="6"/>
    </row>
    <row r="46" spans="1:15" ht="19.5" x14ac:dyDescent="0.3">
      <c r="A46" s="2"/>
      <c r="B46" s="61" t="s">
        <v>60</v>
      </c>
      <c r="C46" s="61"/>
      <c r="D46" s="61"/>
      <c r="E46" s="61"/>
      <c r="F46" s="61"/>
      <c r="G46" s="61"/>
      <c r="H46" s="6"/>
      <c r="I46" s="6"/>
      <c r="J46" s="6"/>
      <c r="K46" s="6"/>
      <c r="L46" s="6"/>
      <c r="M46" s="6"/>
      <c r="N46" s="6"/>
      <c r="O46" s="6"/>
    </row>
    <row r="47" spans="1:15" x14ac:dyDescent="0.3">
      <c r="A47" s="2"/>
      <c r="B47" s="2"/>
      <c r="C47" s="2"/>
      <c r="D47" s="2"/>
      <c r="E47" s="2"/>
      <c r="F47" s="2"/>
      <c r="G47" s="2"/>
      <c r="H47" s="2"/>
      <c r="I47" s="2"/>
      <c r="J47" s="2"/>
      <c r="K47" s="2"/>
      <c r="L47" s="2"/>
      <c r="M47" s="2"/>
      <c r="N47" s="2"/>
      <c r="O47" s="2"/>
    </row>
    <row r="48" spans="1:15" x14ac:dyDescent="0.3">
      <c r="A48" s="2"/>
      <c r="B48" s="2"/>
      <c r="C48" s="59" t="s">
        <v>111</v>
      </c>
      <c r="D48" s="59"/>
      <c r="E48" s="55" t="s">
        <v>61</v>
      </c>
      <c r="F48" s="56"/>
      <c r="G48" s="2"/>
      <c r="H48" s="26" t="s">
        <v>1</v>
      </c>
      <c r="I48" s="26"/>
      <c r="J48" s="26"/>
      <c r="K48" s="26"/>
      <c r="L48" s="26"/>
      <c r="M48" s="26"/>
      <c r="N48" s="26"/>
      <c r="O48" s="2"/>
    </row>
    <row r="49" spans="1:15" ht="16.5" x14ac:dyDescent="0.3">
      <c r="A49" s="2"/>
      <c r="B49" s="2"/>
      <c r="C49" s="57" t="s">
        <v>90</v>
      </c>
      <c r="D49" s="58"/>
      <c r="E49" s="53" t="s">
        <v>91</v>
      </c>
      <c r="F49" s="54"/>
      <c r="G49" s="2"/>
      <c r="H49" s="77" t="s">
        <v>92</v>
      </c>
      <c r="I49" s="78"/>
      <c r="J49" s="78"/>
      <c r="K49" s="78"/>
      <c r="L49" s="78"/>
      <c r="M49" s="78"/>
      <c r="N49" s="79"/>
      <c r="O49" s="2"/>
    </row>
    <row r="50" spans="1:15" ht="32.25" customHeight="1" x14ac:dyDescent="0.3">
      <c r="A50" s="2"/>
      <c r="B50" s="2"/>
      <c r="C50" s="57" t="s">
        <v>93</v>
      </c>
      <c r="D50" s="58"/>
      <c r="E50" s="53" t="s">
        <v>94</v>
      </c>
      <c r="F50" s="54"/>
      <c r="G50" s="2"/>
      <c r="H50" s="80"/>
      <c r="I50" s="81"/>
      <c r="J50" s="81"/>
      <c r="K50" s="81"/>
      <c r="L50" s="81"/>
      <c r="M50" s="81"/>
      <c r="N50" s="82"/>
      <c r="O50" s="2"/>
    </row>
    <row r="51" spans="1:15" ht="32.25" customHeight="1" x14ac:dyDescent="0.3">
      <c r="A51" s="2"/>
      <c r="B51" s="2"/>
      <c r="C51" s="37" t="s">
        <v>95</v>
      </c>
      <c r="D51" s="38"/>
      <c r="E51" s="53" t="s">
        <v>94</v>
      </c>
      <c r="F51" s="54"/>
      <c r="G51" s="2"/>
      <c r="H51" s="80"/>
      <c r="I51" s="81"/>
      <c r="J51" s="81"/>
      <c r="K51" s="81"/>
      <c r="L51" s="81"/>
      <c r="M51" s="81"/>
      <c r="N51" s="82"/>
      <c r="O51" s="2"/>
    </row>
    <row r="52" spans="1:15" ht="33" x14ac:dyDescent="0.3">
      <c r="A52" s="2"/>
      <c r="B52" s="2"/>
      <c r="C52" s="37" t="s">
        <v>96</v>
      </c>
      <c r="D52" s="38"/>
      <c r="E52" s="53" t="s">
        <v>94</v>
      </c>
      <c r="F52" s="54"/>
      <c r="G52" s="2"/>
      <c r="H52" s="80"/>
      <c r="I52" s="81"/>
      <c r="J52" s="81"/>
      <c r="K52" s="81"/>
      <c r="L52" s="81"/>
      <c r="M52" s="81"/>
      <c r="N52" s="82"/>
      <c r="O52" s="2"/>
    </row>
    <row r="53" spans="1:15" ht="16.5" x14ac:dyDescent="0.3">
      <c r="A53" s="2"/>
      <c r="B53" s="2"/>
      <c r="C53" s="57" t="s">
        <v>97</v>
      </c>
      <c r="D53" s="58"/>
      <c r="E53" s="53" t="s">
        <v>98</v>
      </c>
      <c r="F53" s="54"/>
      <c r="G53" s="2"/>
      <c r="H53" s="83"/>
      <c r="I53" s="84"/>
      <c r="J53" s="84"/>
      <c r="K53" s="84"/>
      <c r="L53" s="84"/>
      <c r="M53" s="84"/>
      <c r="N53" s="85"/>
      <c r="O53" s="2"/>
    </row>
    <row r="54" spans="1:15" x14ac:dyDescent="0.3">
      <c r="A54" s="2"/>
      <c r="B54" s="2"/>
      <c r="C54" s="59" t="s">
        <v>57</v>
      </c>
      <c r="D54" s="59"/>
      <c r="E54" s="55" t="s">
        <v>63</v>
      </c>
      <c r="F54" s="56"/>
      <c r="G54" s="2"/>
      <c r="H54" s="2"/>
      <c r="I54" s="2"/>
      <c r="J54" s="2"/>
      <c r="K54" s="2"/>
      <c r="L54" s="2"/>
      <c r="M54" s="2"/>
      <c r="N54" s="2"/>
      <c r="O54" s="2"/>
    </row>
    <row r="55" spans="1:15" ht="63" customHeight="1" x14ac:dyDescent="0.3">
      <c r="A55" s="2"/>
      <c r="B55" s="2"/>
      <c r="C55" s="57" t="s">
        <v>99</v>
      </c>
      <c r="D55" s="58"/>
      <c r="E55" s="53" t="s">
        <v>114</v>
      </c>
      <c r="F55" s="54"/>
      <c r="G55" s="2"/>
      <c r="H55" s="44" t="s">
        <v>113</v>
      </c>
      <c r="I55" s="45"/>
      <c r="J55" s="45"/>
      <c r="K55" s="45"/>
      <c r="L55" s="45"/>
      <c r="M55" s="45"/>
      <c r="N55" s="46"/>
      <c r="O55" s="2"/>
    </row>
    <row r="56" spans="1:15" ht="34.5" customHeight="1" x14ac:dyDescent="0.3">
      <c r="A56" s="2"/>
      <c r="B56" s="2"/>
      <c r="C56" s="57" t="s">
        <v>100</v>
      </c>
      <c r="D56" s="58"/>
      <c r="E56" s="53" t="s">
        <v>94</v>
      </c>
      <c r="F56" s="54"/>
      <c r="G56" s="2"/>
      <c r="H56" s="44" t="s">
        <v>101</v>
      </c>
      <c r="I56" s="45"/>
      <c r="J56" s="45"/>
      <c r="K56" s="45"/>
      <c r="L56" s="45"/>
      <c r="M56" s="45"/>
      <c r="N56" s="46"/>
      <c r="O56" s="2"/>
    </row>
    <row r="57" spans="1:15" ht="30" customHeight="1" x14ac:dyDescent="0.3">
      <c r="A57" s="2"/>
      <c r="B57" s="2"/>
      <c r="C57" s="57" t="s">
        <v>102</v>
      </c>
      <c r="D57" s="58"/>
      <c r="E57" s="53" t="s">
        <v>103</v>
      </c>
      <c r="F57" s="54"/>
      <c r="G57" s="2"/>
      <c r="H57" s="47" t="s">
        <v>104</v>
      </c>
      <c r="I57" s="48"/>
      <c r="J57" s="48"/>
      <c r="K57" s="48"/>
      <c r="L57" s="48"/>
      <c r="M57" s="48"/>
      <c r="N57" s="49"/>
      <c r="O57" s="2"/>
    </row>
    <row r="58" spans="1:15" x14ac:dyDescent="0.3">
      <c r="A58" s="2"/>
      <c r="B58" s="2"/>
      <c r="C58" s="59" t="s">
        <v>57</v>
      </c>
      <c r="D58" s="59"/>
      <c r="E58" s="55" t="s">
        <v>62</v>
      </c>
      <c r="F58" s="56"/>
      <c r="G58" s="2"/>
      <c r="H58" s="2"/>
      <c r="I58" s="2"/>
      <c r="J58" s="2"/>
      <c r="K58" s="2"/>
      <c r="L58" s="2"/>
      <c r="M58" s="2"/>
      <c r="N58" s="2"/>
      <c r="O58" s="2"/>
    </row>
    <row r="59" spans="1:15" ht="16.5" x14ac:dyDescent="0.3">
      <c r="A59" s="2"/>
      <c r="B59" s="2"/>
      <c r="C59" s="57" t="s">
        <v>105</v>
      </c>
      <c r="D59" s="58"/>
      <c r="E59" s="53" t="s">
        <v>106</v>
      </c>
      <c r="F59" s="54"/>
      <c r="G59" s="2"/>
      <c r="H59" s="50" t="s">
        <v>107</v>
      </c>
      <c r="I59" s="51"/>
      <c r="J59" s="51"/>
      <c r="K59" s="51"/>
      <c r="L59" s="51"/>
      <c r="M59" s="51"/>
      <c r="N59" s="52"/>
      <c r="O59" s="2"/>
    </row>
    <row r="60" spans="1:15" ht="28.5" customHeight="1" x14ac:dyDescent="0.3">
      <c r="A60" s="2"/>
      <c r="B60" s="2"/>
      <c r="C60" s="57" t="s">
        <v>97</v>
      </c>
      <c r="D60" s="58"/>
      <c r="E60" s="53" t="s">
        <v>103</v>
      </c>
      <c r="F60" s="54"/>
      <c r="G60" s="2"/>
      <c r="H60" s="47" t="s">
        <v>108</v>
      </c>
      <c r="I60" s="48"/>
      <c r="J60" s="48"/>
      <c r="K60" s="48"/>
      <c r="L60" s="48"/>
      <c r="M60" s="48"/>
      <c r="N60" s="49"/>
      <c r="O60" s="2"/>
    </row>
    <row r="61" spans="1:15" x14ac:dyDescent="0.3">
      <c r="A61" s="2"/>
      <c r="B61" s="2"/>
      <c r="C61" s="59" t="s">
        <v>58</v>
      </c>
      <c r="D61" s="59"/>
      <c r="E61" s="55" t="s">
        <v>64</v>
      </c>
      <c r="F61" s="56"/>
      <c r="G61" s="2"/>
      <c r="H61" s="2"/>
      <c r="I61" s="2"/>
      <c r="J61" s="2"/>
      <c r="K61" s="2"/>
      <c r="L61" s="2"/>
      <c r="M61" s="2"/>
      <c r="N61" s="2"/>
      <c r="O61" s="2"/>
    </row>
    <row r="62" spans="1:15" ht="42.75" customHeight="1" x14ac:dyDescent="0.3">
      <c r="A62" s="2"/>
      <c r="B62" s="2"/>
      <c r="C62" s="57" t="s">
        <v>109</v>
      </c>
      <c r="D62" s="58"/>
      <c r="E62" s="53" t="s">
        <v>103</v>
      </c>
      <c r="F62" s="54"/>
      <c r="G62" s="2"/>
      <c r="H62" s="47" t="s">
        <v>112</v>
      </c>
      <c r="I62" s="48"/>
      <c r="J62" s="48"/>
      <c r="K62" s="48"/>
      <c r="L62" s="48"/>
      <c r="M62" s="48"/>
      <c r="N62" s="49"/>
      <c r="O62" s="2"/>
    </row>
    <row r="63" spans="1:15" x14ac:dyDescent="0.3">
      <c r="A63" s="2"/>
      <c r="B63" s="2"/>
      <c r="C63" s="59" t="s">
        <v>59</v>
      </c>
      <c r="D63" s="59"/>
      <c r="E63" s="55" t="s">
        <v>65</v>
      </c>
      <c r="F63" s="56"/>
      <c r="G63" s="2"/>
      <c r="H63" s="2"/>
      <c r="I63" s="2"/>
      <c r="J63" s="2"/>
      <c r="K63" s="2"/>
      <c r="L63" s="2"/>
      <c r="M63" s="2"/>
      <c r="N63" s="2"/>
      <c r="O63" s="2"/>
    </row>
    <row r="64" spans="1:15" ht="16.5" x14ac:dyDescent="0.3">
      <c r="A64" s="2"/>
      <c r="B64" s="2"/>
      <c r="C64" s="57" t="s">
        <v>66</v>
      </c>
      <c r="D64" s="58"/>
      <c r="E64" s="54">
        <v>10</v>
      </c>
      <c r="F64" s="54"/>
      <c r="G64" s="2"/>
      <c r="H64" s="50" t="s">
        <v>110</v>
      </c>
      <c r="I64" s="51"/>
      <c r="J64" s="51"/>
      <c r="K64" s="51"/>
      <c r="L64" s="51"/>
      <c r="M64" s="51"/>
      <c r="N64" s="52"/>
      <c r="O64" s="2"/>
    </row>
    <row r="65" spans="1:15" x14ac:dyDescent="0.3">
      <c r="A65" s="2"/>
      <c r="B65" s="2"/>
      <c r="C65" s="2"/>
      <c r="D65" s="2"/>
      <c r="E65" s="2"/>
      <c r="F65" s="2"/>
      <c r="G65" s="2"/>
      <c r="H65" s="2"/>
      <c r="I65" s="2"/>
      <c r="J65" s="2"/>
      <c r="K65" s="2"/>
      <c r="L65" s="2"/>
      <c r="M65" s="2"/>
      <c r="N65" s="2"/>
      <c r="O65" s="2"/>
    </row>
  </sheetData>
  <mergeCells count="71">
    <mergeCell ref="H49:N53"/>
    <mergeCell ref="H56:N56"/>
    <mergeCell ref="H60:N60"/>
    <mergeCell ref="H64:N64"/>
    <mergeCell ref="D1:N1"/>
    <mergeCell ref="D2:N2"/>
    <mergeCell ref="E5:N5"/>
    <mergeCell ref="B3:G3"/>
    <mergeCell ref="H19:N19"/>
    <mergeCell ref="C7:F7"/>
    <mergeCell ref="H15:N15"/>
    <mergeCell ref="H16:N16"/>
    <mergeCell ref="H9:N9"/>
    <mergeCell ref="H10:N10"/>
    <mergeCell ref="H11:N11"/>
    <mergeCell ref="H12:N12"/>
    <mergeCell ref="H13:N13"/>
    <mergeCell ref="E18:F18"/>
    <mergeCell ref="H20:N20"/>
    <mergeCell ref="H21:N21"/>
    <mergeCell ref="B26:G26"/>
    <mergeCell ref="B23:G23"/>
    <mergeCell ref="E19:F21"/>
    <mergeCell ref="E9:F13"/>
    <mergeCell ref="B29:G29"/>
    <mergeCell ref="B46:G46"/>
    <mergeCell ref="H44:N44"/>
    <mergeCell ref="H41:N41"/>
    <mergeCell ref="B32:G32"/>
    <mergeCell ref="B35:G35"/>
    <mergeCell ref="B38:G38"/>
    <mergeCell ref="H42:N42"/>
    <mergeCell ref="H43:N43"/>
    <mergeCell ref="E41:F44"/>
    <mergeCell ref="E40:F40"/>
    <mergeCell ref="C48:D48"/>
    <mergeCell ref="C49:D49"/>
    <mergeCell ref="C50:D50"/>
    <mergeCell ref="C60:D60"/>
    <mergeCell ref="C61:D61"/>
    <mergeCell ref="C53:D53"/>
    <mergeCell ref="C54:D54"/>
    <mergeCell ref="C55:D55"/>
    <mergeCell ref="C56:D56"/>
    <mergeCell ref="C57:D57"/>
    <mergeCell ref="C58:D58"/>
    <mergeCell ref="C59:D59"/>
    <mergeCell ref="E48:F48"/>
    <mergeCell ref="E49:F49"/>
    <mergeCell ref="E50:F50"/>
    <mergeCell ref="E51:F51"/>
    <mergeCell ref="E52:F52"/>
    <mergeCell ref="E53:F53"/>
    <mergeCell ref="E54:F54"/>
    <mergeCell ref="E55:F55"/>
    <mergeCell ref="E56:F56"/>
    <mergeCell ref="E57:F57"/>
    <mergeCell ref="E63:F63"/>
    <mergeCell ref="E64:F64"/>
    <mergeCell ref="C62:D62"/>
    <mergeCell ref="C63:D63"/>
    <mergeCell ref="C64:D64"/>
    <mergeCell ref="H55:N55"/>
    <mergeCell ref="H57:N57"/>
    <mergeCell ref="H59:N59"/>
    <mergeCell ref="H62:N62"/>
    <mergeCell ref="E60:F60"/>
    <mergeCell ref="E61:F61"/>
    <mergeCell ref="E62:F62"/>
    <mergeCell ref="E58:F58"/>
    <mergeCell ref="E59:F59"/>
  </mergeCells>
  <conditionalFormatting sqref="D14 F14">
    <cfRule type="cellIs" dxfId="0" priority="1" operator="notEqual">
      <formula>1</formula>
    </cfRule>
  </conditionalFormatting>
  <dataValidations count="2">
    <dataValidation type="list" allowBlank="1" showInputMessage="1" showErrorMessage="1" sqref="C5" xr:uid="{00000000-0002-0000-0000-000000000000}">
      <formula1>"EU values, National values"</formula1>
    </dataValidation>
    <dataValidation type="decimal" allowBlank="1" showInputMessage="1" showErrorMessage="1" sqref="C21" xr:uid="{00000000-0002-0000-0000-000001000000}">
      <formula1>0</formula1>
      <formula2>1</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'EU Values'!$A$3:$A$37</xm:f>
          </x14:formula1>
          <xm:sqref>C9:C13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7"/>
  <sheetViews>
    <sheetView showGridLines="0" workbookViewId="0"/>
  </sheetViews>
  <sheetFormatPr defaultColWidth="11.5546875" defaultRowHeight="15.75" x14ac:dyDescent="0.3"/>
  <cols>
    <col min="1" max="1" width="29.6640625" customWidth="1"/>
    <col min="2" max="3" width="16.44140625" customWidth="1"/>
  </cols>
  <sheetData>
    <row r="1" spans="1:3" ht="27" x14ac:dyDescent="0.45">
      <c r="A1" s="13" t="s">
        <v>5</v>
      </c>
    </row>
    <row r="2" spans="1:3" ht="33" x14ac:dyDescent="0.35">
      <c r="A2" s="14" t="s">
        <v>38</v>
      </c>
      <c r="B2" s="15" t="s">
        <v>69</v>
      </c>
      <c r="C2" s="15" t="s">
        <v>43</v>
      </c>
    </row>
    <row r="3" spans="1:3" x14ac:dyDescent="0.3">
      <c r="A3" s="32" t="s">
        <v>44</v>
      </c>
      <c r="B3" s="33">
        <v>133.30000000000001</v>
      </c>
      <c r="C3" s="34">
        <v>2.2813398011843931</v>
      </c>
    </row>
    <row r="4" spans="1:3" x14ac:dyDescent="0.3">
      <c r="A4" s="32" t="s">
        <v>45</v>
      </c>
      <c r="B4" s="33">
        <v>209.9</v>
      </c>
      <c r="C4" s="34">
        <v>1.6631285859362606</v>
      </c>
    </row>
    <row r="5" spans="1:3" x14ac:dyDescent="0.3">
      <c r="A5" s="32" t="s">
        <v>29</v>
      </c>
      <c r="B5" s="33">
        <v>201.96</v>
      </c>
      <c r="C5" s="34">
        <v>1.006997626587018</v>
      </c>
    </row>
    <row r="6" spans="1:3" x14ac:dyDescent="0.3">
      <c r="A6" s="32" t="s">
        <v>9</v>
      </c>
      <c r="B6" s="33">
        <v>266.76000000000005</v>
      </c>
      <c r="C6" s="34">
        <v>1.1187108392053828</v>
      </c>
    </row>
    <row r="7" spans="1:3" x14ac:dyDescent="0.3">
      <c r="A7" s="32" t="s">
        <v>7</v>
      </c>
      <c r="B7" s="33">
        <v>249.48000000000002</v>
      </c>
      <c r="C7" s="34">
        <v>1.1187108392053828</v>
      </c>
    </row>
    <row r="8" spans="1:3" x14ac:dyDescent="0.3">
      <c r="A8" s="32" t="s">
        <v>36</v>
      </c>
      <c r="B8" s="33">
        <v>0</v>
      </c>
      <c r="C8" s="34">
        <v>1.0008121069200384</v>
      </c>
    </row>
    <row r="9" spans="1:3" x14ac:dyDescent="0.3">
      <c r="A9" s="32" t="s">
        <v>35</v>
      </c>
      <c r="B9" s="33">
        <v>0</v>
      </c>
      <c r="C9" s="34">
        <v>1.0008121069200384</v>
      </c>
    </row>
    <row r="10" spans="1:3" x14ac:dyDescent="0.3">
      <c r="A10" s="32" t="s">
        <v>37</v>
      </c>
      <c r="B10" s="33">
        <v>0</v>
      </c>
      <c r="C10" s="34">
        <v>1.0008121069200384</v>
      </c>
    </row>
    <row r="11" spans="1:3" x14ac:dyDescent="0.3">
      <c r="A11" s="32" t="s">
        <v>70</v>
      </c>
      <c r="B11" s="33">
        <v>0</v>
      </c>
      <c r="C11" s="34">
        <v>1.0320594242406544</v>
      </c>
    </row>
    <row r="12" spans="1:3" x14ac:dyDescent="0.3">
      <c r="A12" s="32" t="s">
        <v>32</v>
      </c>
      <c r="B12" s="33">
        <v>0</v>
      </c>
      <c r="C12" s="34">
        <v>1.0008121069200384</v>
      </c>
    </row>
    <row r="13" spans="1:3" x14ac:dyDescent="0.3">
      <c r="A13" s="32" t="s">
        <v>33</v>
      </c>
      <c r="B13" s="33">
        <v>0</v>
      </c>
      <c r="C13" s="34">
        <v>0.99999999999999978</v>
      </c>
    </row>
    <row r="14" spans="1:3" x14ac:dyDescent="0.3">
      <c r="A14" s="32" t="s">
        <v>8</v>
      </c>
      <c r="B14" s="33">
        <v>258.84000000000003</v>
      </c>
      <c r="C14" s="34">
        <v>1.1187108392053828</v>
      </c>
    </row>
    <row r="15" spans="1:3" x14ac:dyDescent="0.3">
      <c r="A15" s="32" t="s">
        <v>11</v>
      </c>
      <c r="B15" s="33">
        <v>227.16000000000003</v>
      </c>
      <c r="C15" s="34">
        <v>1.1187108392053828</v>
      </c>
    </row>
    <row r="16" spans="1:3" x14ac:dyDescent="0.3">
      <c r="A16" s="32" t="s">
        <v>12</v>
      </c>
      <c r="B16" s="33">
        <v>263.88000000000005</v>
      </c>
      <c r="C16" s="34">
        <v>1.1187108392053828</v>
      </c>
    </row>
    <row r="17" spans="1:3" x14ac:dyDescent="0.3">
      <c r="A17" s="32" t="s">
        <v>6</v>
      </c>
      <c r="B17" s="33">
        <v>231.12000000000003</v>
      </c>
      <c r="C17" s="34">
        <v>1.1187108392053828</v>
      </c>
    </row>
    <row r="18" spans="1:3" x14ac:dyDescent="0.3">
      <c r="A18" s="32" t="s">
        <v>13</v>
      </c>
      <c r="B18" s="33">
        <v>351.00000000000006</v>
      </c>
      <c r="C18" s="34">
        <v>1.1187108392053828</v>
      </c>
    </row>
    <row r="19" spans="1:3" x14ac:dyDescent="0.3">
      <c r="A19" s="32" t="s">
        <v>14</v>
      </c>
      <c r="B19" s="33">
        <v>207.36</v>
      </c>
      <c r="C19" s="34">
        <v>1.1187108392053828</v>
      </c>
    </row>
    <row r="20" spans="1:3" x14ac:dyDescent="0.3">
      <c r="A20" s="32" t="s">
        <v>10</v>
      </c>
      <c r="B20" s="33">
        <v>278.64000000000004</v>
      </c>
      <c r="C20" s="34">
        <v>1.1187108392053828</v>
      </c>
    </row>
    <row r="21" spans="1:3" x14ac:dyDescent="0.3">
      <c r="A21" s="32" t="s">
        <v>15</v>
      </c>
      <c r="B21" s="33">
        <v>263.88000000000005</v>
      </c>
      <c r="C21" s="34">
        <v>1.1187108392053828</v>
      </c>
    </row>
    <row r="22" spans="1:3" x14ac:dyDescent="0.3">
      <c r="A22" s="32" t="s">
        <v>16</v>
      </c>
      <c r="B22" s="33">
        <v>263.88000000000005</v>
      </c>
      <c r="C22" s="34">
        <v>1.1187108392053828</v>
      </c>
    </row>
    <row r="23" spans="1:3" x14ac:dyDescent="0.3">
      <c r="A23" s="32" t="s">
        <v>17</v>
      </c>
      <c r="B23" s="33">
        <v>353.88000000000005</v>
      </c>
      <c r="C23" s="34">
        <v>1.0023608529460037</v>
      </c>
    </row>
    <row r="24" spans="1:3" x14ac:dyDescent="0.3">
      <c r="A24" s="32" t="s">
        <v>21</v>
      </c>
      <c r="B24" s="33">
        <v>363.6</v>
      </c>
      <c r="C24" s="34">
        <v>1.0023608529460037</v>
      </c>
    </row>
    <row r="25" spans="1:3" x14ac:dyDescent="0.3">
      <c r="A25" s="32" t="s">
        <v>34</v>
      </c>
      <c r="B25" s="33">
        <v>0</v>
      </c>
      <c r="C25" s="34">
        <v>1.0008121069200384</v>
      </c>
    </row>
    <row r="26" spans="1:3" x14ac:dyDescent="0.3">
      <c r="A26" s="32" t="s">
        <v>25</v>
      </c>
      <c r="B26" s="33">
        <v>290.52000000000004</v>
      </c>
      <c r="C26" s="34">
        <v>1.0023608529460037</v>
      </c>
    </row>
    <row r="27" spans="1:3" x14ac:dyDescent="0.3">
      <c r="A27" s="32" t="s">
        <v>24</v>
      </c>
      <c r="B27" s="33">
        <v>385.20000000000005</v>
      </c>
      <c r="C27" s="34">
        <v>1.0023608529460037</v>
      </c>
    </row>
    <row r="28" spans="1:3" x14ac:dyDescent="0.3">
      <c r="A28" s="32" t="s">
        <v>18</v>
      </c>
      <c r="B28" s="33">
        <v>340.56000000000006</v>
      </c>
      <c r="C28" s="34">
        <v>1.0023608529460037</v>
      </c>
    </row>
    <row r="29" spans="1:3" x14ac:dyDescent="0.3">
      <c r="A29" s="32" t="s">
        <v>23</v>
      </c>
      <c r="B29" s="33">
        <v>351.00000000000006</v>
      </c>
      <c r="C29" s="34">
        <v>1.0023608529460037</v>
      </c>
    </row>
    <row r="30" spans="1:3" x14ac:dyDescent="0.3">
      <c r="A30" s="32" t="s">
        <v>20</v>
      </c>
      <c r="B30" s="33">
        <v>345.96000000000004</v>
      </c>
      <c r="C30" s="34">
        <v>1.0023608529460037</v>
      </c>
    </row>
    <row r="31" spans="1:3" x14ac:dyDescent="0.3">
      <c r="A31" s="32" t="s">
        <v>19</v>
      </c>
      <c r="B31" s="33">
        <v>340.56000000000006</v>
      </c>
      <c r="C31" s="34">
        <v>1.0023608529460037</v>
      </c>
    </row>
    <row r="32" spans="1:3" x14ac:dyDescent="0.3">
      <c r="A32" s="32" t="s">
        <v>30</v>
      </c>
      <c r="B32" s="33">
        <v>514.80000000000007</v>
      </c>
      <c r="C32" s="34">
        <v>1.0000437657748948</v>
      </c>
    </row>
    <row r="33" spans="1:3" x14ac:dyDescent="0.3">
      <c r="A33" s="32" t="s">
        <v>27</v>
      </c>
      <c r="B33" s="33">
        <v>936.00000000000011</v>
      </c>
      <c r="C33" s="34">
        <v>1.1020923472909578</v>
      </c>
    </row>
    <row r="34" spans="1:3" x14ac:dyDescent="0.3">
      <c r="A34" s="32" t="s">
        <v>26</v>
      </c>
      <c r="B34" s="33">
        <v>159.84</v>
      </c>
      <c r="C34" s="34">
        <v>1.1020923472909578</v>
      </c>
    </row>
    <row r="35" spans="1:3" x14ac:dyDescent="0.3">
      <c r="A35" s="32" t="s">
        <v>28</v>
      </c>
      <c r="B35" s="33">
        <v>655.20000000000005</v>
      </c>
      <c r="C35" s="34">
        <v>1.1020923472909578</v>
      </c>
    </row>
    <row r="36" spans="1:3" x14ac:dyDescent="0.3">
      <c r="A36" s="32" t="s">
        <v>22</v>
      </c>
      <c r="B36" s="33">
        <v>385.20000000000005</v>
      </c>
      <c r="C36" s="34">
        <v>0.99999999999999978</v>
      </c>
    </row>
    <row r="37" spans="1:3" x14ac:dyDescent="0.3">
      <c r="A37" s="32" t="s">
        <v>31</v>
      </c>
      <c r="B37" s="33">
        <v>381.6</v>
      </c>
      <c r="C37" s="34">
        <v>0.99999999999999978</v>
      </c>
    </row>
  </sheetData>
  <sortState xmlns:xlrd2="http://schemas.microsoft.com/office/spreadsheetml/2017/richdata2" ref="A3:C37">
    <sortCondition ref="A3:A37"/>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election activeCell="B3" sqref="B3:C37"/>
    </sheetView>
  </sheetViews>
  <sheetFormatPr defaultColWidth="11.5546875" defaultRowHeight="15.75" x14ac:dyDescent="0.3"/>
  <cols>
    <col min="1" max="1" width="29.6640625" customWidth="1"/>
    <col min="2" max="3" width="16.44140625" customWidth="1"/>
    <col min="4" max="4" width="13" customWidth="1"/>
  </cols>
  <sheetData>
    <row r="1" spans="1:3" ht="27" x14ac:dyDescent="0.45">
      <c r="A1" s="13" t="s">
        <v>5</v>
      </c>
    </row>
    <row r="2" spans="1:3" ht="33" x14ac:dyDescent="0.35">
      <c r="A2" s="14" t="s">
        <v>38</v>
      </c>
      <c r="B2" s="15" t="s">
        <v>69</v>
      </c>
      <c r="C2" s="15" t="s">
        <v>43</v>
      </c>
    </row>
    <row r="3" spans="1:3" x14ac:dyDescent="0.3">
      <c r="A3" s="32" t="s">
        <v>44</v>
      </c>
      <c r="B3" s="42">
        <v>0.42</v>
      </c>
      <c r="C3" s="43">
        <v>2.2999999999999998</v>
      </c>
    </row>
    <row r="4" spans="1:3" x14ac:dyDescent="0.3">
      <c r="A4" s="32" t="s">
        <v>45</v>
      </c>
      <c r="B4" s="42">
        <v>0.1</v>
      </c>
      <c r="C4" s="43">
        <v>0.62</v>
      </c>
    </row>
    <row r="5" spans="1:3" x14ac:dyDescent="0.3">
      <c r="A5" s="32" t="s">
        <v>29</v>
      </c>
      <c r="B5" s="42">
        <v>0.22</v>
      </c>
      <c r="C5" s="43">
        <v>1.1000000000000001</v>
      </c>
    </row>
    <row r="6" spans="1:3" x14ac:dyDescent="0.3">
      <c r="A6" s="32" t="s">
        <v>9</v>
      </c>
      <c r="B6" s="42">
        <v>0.28999999999999998</v>
      </c>
      <c r="C6" s="43">
        <v>1.1000000000000001</v>
      </c>
    </row>
    <row r="7" spans="1:3" x14ac:dyDescent="0.3">
      <c r="A7" s="32" t="s">
        <v>7</v>
      </c>
      <c r="B7" s="42">
        <v>0.28999999999999998</v>
      </c>
      <c r="C7" s="43">
        <v>1.1000000000000001</v>
      </c>
    </row>
    <row r="8" spans="1:3" x14ac:dyDescent="0.3">
      <c r="A8" s="32" t="s">
        <v>36</v>
      </c>
      <c r="B8" s="42">
        <v>0.04</v>
      </c>
      <c r="C8" s="43">
        <v>0.2</v>
      </c>
    </row>
    <row r="9" spans="1:3" x14ac:dyDescent="0.3">
      <c r="A9" s="32" t="s">
        <v>35</v>
      </c>
      <c r="B9" s="42">
        <v>0.04</v>
      </c>
      <c r="C9" s="43">
        <v>0.2</v>
      </c>
    </row>
    <row r="10" spans="1:3" x14ac:dyDescent="0.3">
      <c r="A10" s="32" t="s">
        <v>37</v>
      </c>
      <c r="B10" s="42">
        <v>0.04</v>
      </c>
      <c r="C10" s="43">
        <v>0.2</v>
      </c>
    </row>
    <row r="11" spans="1:3" x14ac:dyDescent="0.3">
      <c r="A11" s="32" t="s">
        <v>70</v>
      </c>
      <c r="B11" s="42">
        <v>0.04</v>
      </c>
      <c r="C11" s="43">
        <v>0.2</v>
      </c>
    </row>
    <row r="12" spans="1:3" x14ac:dyDescent="0.3">
      <c r="A12" s="32" t="s">
        <v>32</v>
      </c>
      <c r="B12" s="42">
        <v>0.04</v>
      </c>
      <c r="C12" s="43">
        <v>0.2</v>
      </c>
    </row>
    <row r="13" spans="1:3" x14ac:dyDescent="0.3">
      <c r="A13" s="32" t="s">
        <v>33</v>
      </c>
      <c r="B13" s="42">
        <v>0.04</v>
      </c>
      <c r="C13" s="43">
        <v>0.2</v>
      </c>
    </row>
    <row r="14" spans="1:3" x14ac:dyDescent="0.3">
      <c r="A14" s="32" t="s">
        <v>8</v>
      </c>
      <c r="B14" s="42">
        <v>0.28999999999999998</v>
      </c>
      <c r="C14" s="43">
        <v>1.1000000000000001</v>
      </c>
    </row>
    <row r="15" spans="1:3" x14ac:dyDescent="0.3">
      <c r="A15" s="32" t="s">
        <v>11</v>
      </c>
      <c r="B15" s="42">
        <v>0.28999999999999998</v>
      </c>
      <c r="C15" s="43">
        <v>1.1000000000000001</v>
      </c>
    </row>
    <row r="16" spans="1:3" x14ac:dyDescent="0.3">
      <c r="A16" s="32" t="s">
        <v>12</v>
      </c>
      <c r="B16" s="42"/>
      <c r="C16" s="43"/>
    </row>
    <row r="17" spans="1:3" x14ac:dyDescent="0.3">
      <c r="A17" s="32" t="s">
        <v>6</v>
      </c>
      <c r="B17" s="42">
        <v>0.22</v>
      </c>
      <c r="C17" s="43">
        <v>1.1000000000000001</v>
      </c>
    </row>
    <row r="18" spans="1:3" x14ac:dyDescent="0.3">
      <c r="A18" s="32" t="s">
        <v>13</v>
      </c>
      <c r="B18" s="42">
        <v>0.22</v>
      </c>
      <c r="C18" s="43">
        <v>1.1000000000000001</v>
      </c>
    </row>
    <row r="19" spans="1:3" x14ac:dyDescent="0.3">
      <c r="A19" s="32" t="s">
        <v>14</v>
      </c>
      <c r="B19" s="42"/>
      <c r="C19" s="43"/>
    </row>
    <row r="20" spans="1:3" x14ac:dyDescent="0.3">
      <c r="A20" s="32" t="s">
        <v>10</v>
      </c>
      <c r="B20" s="42"/>
      <c r="C20" s="43"/>
    </row>
    <row r="21" spans="1:3" x14ac:dyDescent="0.3">
      <c r="A21" s="32" t="s">
        <v>15</v>
      </c>
      <c r="B21" s="42"/>
      <c r="C21" s="43"/>
    </row>
    <row r="22" spans="1:3" x14ac:dyDescent="0.3">
      <c r="A22" s="32" t="s">
        <v>16</v>
      </c>
      <c r="B22" s="42">
        <v>0.28999999999999998</v>
      </c>
      <c r="C22" s="43">
        <v>1.1000000000000001</v>
      </c>
    </row>
    <row r="23" spans="1:3" x14ac:dyDescent="0.3">
      <c r="A23" s="32" t="s">
        <v>17</v>
      </c>
      <c r="B23" s="42">
        <v>0.36</v>
      </c>
      <c r="C23" s="43">
        <v>1.2</v>
      </c>
    </row>
    <row r="24" spans="1:3" x14ac:dyDescent="0.3">
      <c r="A24" s="32" t="s">
        <v>21</v>
      </c>
      <c r="B24" s="42">
        <v>0.36</v>
      </c>
      <c r="C24" s="43">
        <v>1.2</v>
      </c>
    </row>
    <row r="25" spans="1:3" x14ac:dyDescent="0.3">
      <c r="A25" s="32" t="s">
        <v>34</v>
      </c>
      <c r="B25" s="42">
        <v>0.36</v>
      </c>
      <c r="C25" s="43">
        <v>1.2</v>
      </c>
    </row>
    <row r="26" spans="1:3" x14ac:dyDescent="0.3">
      <c r="A26" s="32" t="s">
        <v>25</v>
      </c>
      <c r="B26" s="42">
        <v>0.36</v>
      </c>
      <c r="C26" s="43">
        <v>1.2</v>
      </c>
    </row>
    <row r="27" spans="1:3" x14ac:dyDescent="0.3">
      <c r="A27" s="32" t="s">
        <v>24</v>
      </c>
      <c r="B27" s="42">
        <v>0.36</v>
      </c>
      <c r="C27" s="43">
        <v>1.2</v>
      </c>
    </row>
    <row r="28" spans="1:3" x14ac:dyDescent="0.3">
      <c r="A28" s="32" t="s">
        <v>18</v>
      </c>
      <c r="B28" s="42">
        <v>0.36</v>
      </c>
      <c r="C28" s="43">
        <v>1.2</v>
      </c>
    </row>
    <row r="29" spans="1:3" x14ac:dyDescent="0.3">
      <c r="A29" s="32" t="s">
        <v>23</v>
      </c>
      <c r="B29" s="42"/>
      <c r="C29" s="43"/>
    </row>
    <row r="30" spans="1:3" x14ac:dyDescent="0.3">
      <c r="A30" s="32" t="s">
        <v>20</v>
      </c>
      <c r="B30" s="42">
        <v>0.36</v>
      </c>
      <c r="C30" s="43">
        <v>1.2</v>
      </c>
    </row>
    <row r="31" spans="1:3" x14ac:dyDescent="0.3">
      <c r="A31" s="32" t="s">
        <v>19</v>
      </c>
      <c r="B31" s="42">
        <v>0.36</v>
      </c>
      <c r="C31" s="43">
        <v>1.2</v>
      </c>
    </row>
    <row r="32" spans="1:3" x14ac:dyDescent="0.3">
      <c r="A32" s="32" t="s">
        <v>30</v>
      </c>
      <c r="B32" s="35"/>
      <c r="C32" s="36"/>
    </row>
    <row r="33" spans="1:3" x14ac:dyDescent="0.3">
      <c r="A33" s="32" t="s">
        <v>27</v>
      </c>
      <c r="B33" s="35"/>
      <c r="C33" s="36"/>
    </row>
    <row r="34" spans="1:3" x14ac:dyDescent="0.3">
      <c r="A34" s="32" t="s">
        <v>26</v>
      </c>
      <c r="B34" s="35"/>
      <c r="C34" s="36"/>
    </row>
    <row r="35" spans="1:3" x14ac:dyDescent="0.3">
      <c r="A35" s="32" t="s">
        <v>28</v>
      </c>
      <c r="B35" s="35"/>
      <c r="C35" s="36"/>
    </row>
    <row r="36" spans="1:3" x14ac:dyDescent="0.3">
      <c r="A36" s="32" t="s">
        <v>22</v>
      </c>
      <c r="B36" s="35"/>
      <c r="C36" s="36"/>
    </row>
    <row r="37" spans="1:3" x14ac:dyDescent="0.3">
      <c r="A37" s="32" t="s">
        <v>31</v>
      </c>
      <c r="B37" s="42">
        <v>0.36</v>
      </c>
      <c r="C37" s="43">
        <v>1.1000000000000001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0A0DA8F2-02E3-4513-8BDA-35F160FD365A}">
  <ds:schemaRefs>
    <ds:schemaRef ds:uri="http://schemas.microsoft.com/office/infopath/2007/PartnerControls"/>
    <ds:schemaRef ds:uri="http://purl.org/dc/elements/1.1/"/>
    <ds:schemaRef ds:uri="http://schemas.microsoft.com/office/2006/metadata/properties"/>
    <ds:schemaRef ds:uri="0785da67-c744-4911-81db-2ead95452af7"/>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F5EE90D3-F43F-483C-B96C-EB7C18A0C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 Renders</dc:creator>
  <cp:lastModifiedBy>Agnė Stonienė</cp:lastModifiedBy>
  <dcterms:created xsi:type="dcterms:W3CDTF">2020-10-11T17:50:14Z</dcterms:created>
  <dcterms:modified xsi:type="dcterms:W3CDTF">2022-10-17T12:41:41Z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ies>
</file>