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mc:AlternateContent xmlns:mc="http://schemas.openxmlformats.org/markup-compatibility/2006">
    <mc:Choice Requires="x15">
      <x15ac:absPath xmlns:x15ac="http://schemas.microsoft.com/office/spreadsheetml/2010/11/ac" url="https://ltenergagen-my.sharepoint.com/personal/agne_stoniene_ena_lt/Documents/Darbalaukis/StreamSave/Skaičiuoklių failai/Šilumos atgavimas/šilumos atgavimas pramonėje/"/>
    </mc:Choice>
  </mc:AlternateContent>
  <xr:revisionPtr revIDLastSave="4" documentId="11_A27BF12ED6103CBB1CAE3826F5EA58F6816DC68C" xr6:coauthVersionLast="47" xr6:coauthVersionMax="47" xr10:uidLastSave="{2CFA6CC4-A973-40F3-8C8E-A79DE6C689E4}"/>
  <workbookProtection workbookAlgorithmName="SHA-512" workbookHashValue="eVoHWd9Gv5mlHgYlPSouMOHZdEkYdSD1k950DKA5Id4Iy3ER8Y5SHxBjC5l2REvfy6ZIr38VMjHjPEwPUjnJhg==" workbookSaltValue="/kywI1nTuRB/I6QW3Vn7vA==" workbookSpinCount="100000" lockStructure="1"/>
  <bookViews>
    <workbookView xWindow="1200" yWindow="2205" windowWidth="10500" windowHeight="11385" xr2:uid="{00000000-000D-0000-FFFF-FFFF00000000}"/>
  </bookViews>
  <sheets>
    <sheet name="Calculation" sheetId="6" r:id="rId1"/>
    <sheet name="EU Values" sheetId="7" state="veryHidden" r:id="rId2"/>
    <sheet name="National Values" sheetId="9" state="very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43" i="6" l="1"/>
  <c r="C42" i="6"/>
  <c r="F16" i="6" l="1"/>
  <c r="D16" i="6"/>
  <c r="F15" i="6"/>
  <c r="D15" i="6"/>
  <c r="C45" i="6" l="1"/>
  <c r="C44" i="6"/>
  <c r="F14" i="6"/>
  <c r="D14" i="6"/>
</calcChain>
</file>

<file path=xl/sharedStrings.xml><?xml version="1.0" encoding="utf-8"?>
<sst xmlns="http://schemas.openxmlformats.org/spreadsheetml/2006/main" count="186" uniqueCount="121">
  <si>
    <t>Unit</t>
  </si>
  <si>
    <t>Parameter explanation</t>
  </si>
  <si>
    <t>kWh/a</t>
  </si>
  <si>
    <t>share</t>
  </si>
  <si>
    <t>Conversion factors</t>
  </si>
  <si>
    <t>Natural gas liquids</t>
  </si>
  <si>
    <t>Motor gasoline</t>
  </si>
  <si>
    <t>Kerosene (other than jet kerosene)</t>
  </si>
  <si>
    <t>Gas/Diesel oil</t>
  </si>
  <si>
    <t>Residual fuel oil</t>
  </si>
  <si>
    <t>Liquefied petroleum gases</t>
  </si>
  <si>
    <t>Naphtha</t>
  </si>
  <si>
    <t>Petroleum coke</t>
  </si>
  <si>
    <t>Refinery gas</t>
  </si>
  <si>
    <t>White spirit and SBP</t>
  </si>
  <si>
    <t>Other petroleum products</t>
  </si>
  <si>
    <t>Anthracite</t>
  </si>
  <si>
    <t>Coking coal</t>
  </si>
  <si>
    <t>Other bituminous coal</t>
  </si>
  <si>
    <t>Sub-bituminous coal</t>
  </si>
  <si>
    <t>Lignite</t>
  </si>
  <si>
    <t>Oil shale and tar sands</t>
  </si>
  <si>
    <t>Patent fuel</t>
  </si>
  <si>
    <t>Coke oven coke and lignite coke</t>
  </si>
  <si>
    <t>Coal tar</t>
  </si>
  <si>
    <t>Coke oven gas</t>
  </si>
  <si>
    <t>Blast furnace gas</t>
  </si>
  <si>
    <t>Oxygen steel furnace gas</t>
  </si>
  <si>
    <t>Natural gas</t>
  </si>
  <si>
    <t>Industrial wastes</t>
  </si>
  <si>
    <t>Peat</t>
  </si>
  <si>
    <t>Wood/wood waste</t>
  </si>
  <si>
    <t>Other primary solid biomass</t>
  </si>
  <si>
    <t>Charcoal</t>
  </si>
  <si>
    <t>Biogasoline</t>
  </si>
  <si>
    <t>Biodiesels</t>
  </si>
  <si>
    <t>Other liquid biofuels</t>
  </si>
  <si>
    <t>Energy Carrier</t>
  </si>
  <si>
    <t>Data Input</t>
  </si>
  <si>
    <t>Indicative Values</t>
  </si>
  <si>
    <t>Article 7 | Total final energy savings (TFES)</t>
  </si>
  <si>
    <t>Calculation formulas</t>
  </si>
  <si>
    <t>factor final to primary [-]</t>
  </si>
  <si>
    <t>Electricity</t>
  </si>
  <si>
    <t>District heat</t>
  </si>
  <si>
    <t>TFES Article 7</t>
  </si>
  <si>
    <t>Share of energy carriers</t>
  </si>
  <si>
    <t>before implementation</t>
  </si>
  <si>
    <t>after implementation</t>
  </si>
  <si>
    <t>total share</t>
  </si>
  <si>
    <r>
      <t>GHG | Greenhouse gas savings (GHG</t>
    </r>
    <r>
      <rPr>
        <b/>
        <vertAlign val="subscript"/>
        <sz val="12"/>
        <rFont val="Franklin Gothic Book"/>
        <family val="2"/>
        <scheme val="minor"/>
      </rPr>
      <t>sav</t>
    </r>
    <r>
      <rPr>
        <b/>
        <sz val="12"/>
        <rFont val="Franklin Gothic Book"/>
        <family val="2"/>
        <scheme val="minor"/>
      </rPr>
      <t>)</t>
    </r>
  </si>
  <si>
    <r>
      <t>GHG</t>
    </r>
    <r>
      <rPr>
        <vertAlign val="subscript"/>
        <sz val="10"/>
        <color theme="1" tint="0.249977111117893"/>
        <rFont val="Times New Roman"/>
        <family val="1"/>
      </rPr>
      <t>sav</t>
    </r>
  </si>
  <si>
    <t>[euro2021/a] </t>
  </si>
  <si>
    <t>[euro2021/a/unit of revenue] </t>
  </si>
  <si>
    <t>[a]</t>
  </si>
  <si>
    <t>Costs related to the action</t>
  </si>
  <si>
    <t>Investment costsPA</t>
  </si>
  <si>
    <t>Fixed operational costsPA</t>
  </si>
  <si>
    <t>Variable operational costsPA</t>
  </si>
  <si>
    <t>RevenuesPA</t>
  </si>
  <si>
    <t>LifetimePA</t>
  </si>
  <si>
    <t>Lifetime</t>
  </si>
  <si>
    <r>
      <t>f</t>
    </r>
    <r>
      <rPr>
        <vertAlign val="subscript"/>
        <sz val="11"/>
        <color theme="1" tint="0.249977111117893"/>
        <rFont val="Franklin Gothic Book"/>
        <family val="2"/>
        <scheme val="minor"/>
      </rPr>
      <t>PE, after</t>
    </r>
  </si>
  <si>
    <r>
      <t>f</t>
    </r>
    <r>
      <rPr>
        <vertAlign val="subscript"/>
        <sz val="11"/>
        <color theme="1" tint="0.249977111117893"/>
        <rFont val="Franklin Gothic Book"/>
        <family val="2"/>
        <scheme val="minor"/>
      </rPr>
      <t>GHG, after</t>
    </r>
  </si>
  <si>
    <r>
      <t>f</t>
    </r>
    <r>
      <rPr>
        <vertAlign val="subscript"/>
        <sz val="11"/>
        <color theme="1" tint="0.249977111117893"/>
        <rFont val="Franklin Gothic Book"/>
        <family val="2"/>
        <scheme val="minor"/>
      </rPr>
      <t>PE, before</t>
    </r>
  </si>
  <si>
    <r>
      <t>f</t>
    </r>
    <r>
      <rPr>
        <vertAlign val="subscript"/>
        <sz val="11"/>
        <color theme="1" tint="0.249977111117893"/>
        <rFont val="Franklin Gothic Book"/>
        <family val="2"/>
        <scheme val="minor"/>
      </rPr>
      <t>GHG, before</t>
    </r>
  </si>
  <si>
    <r>
      <t>emission factor [gCO</t>
    </r>
    <r>
      <rPr>
        <b/>
        <vertAlign val="subscript"/>
        <sz val="11"/>
        <color theme="0"/>
        <rFont val="Franklin Gothic Book"/>
        <family val="2"/>
        <scheme val="minor"/>
      </rPr>
      <t>2</t>
    </r>
    <r>
      <rPr>
        <b/>
        <sz val="11"/>
        <color theme="0"/>
        <rFont val="Franklin Gothic Book"/>
        <family val="2"/>
        <scheme val="minor"/>
      </rPr>
      <t>/kWh]</t>
    </r>
  </si>
  <si>
    <t>Biogas</t>
  </si>
  <si>
    <t xml:space="preserve">This methodology refers to the use of excess heat from an industrial process directly on-site. As energy saving action, a heat consuming industrial process (e.g. oven) is retrofitted with a heat recovery system (e.g. economizer). The recovered heat is fed back into the process and therefore causes a reduction of the energy input needed for the process.
The methodology is limited to facilities that manufacture goods (industry sector). Within this sector, it is applicable regardless from the energy carrier and the heat recovery technology.
Recovered heat from buildings (HVAC) cannot be evaluated with this methodology. Further excluded from this methodology (for the calculation of Article 7 savings) are facilities that generate electricity and district heating, as their energy input does not count as final energy according to the Regulation (EC) 1099/2008 on energy statistics.
</t>
  </si>
  <si>
    <r>
      <t>FEC</t>
    </r>
    <r>
      <rPr>
        <vertAlign val="subscript"/>
        <sz val="11"/>
        <color theme="1" tint="0.249977111117893"/>
        <rFont val="Franklin Gothic Book"/>
        <family val="2"/>
        <scheme val="minor"/>
      </rPr>
      <t>Baseline</t>
    </r>
  </si>
  <si>
    <t>Final energy consumption of the situation before the implementation of the action</t>
  </si>
  <si>
    <r>
      <t>FEC</t>
    </r>
    <r>
      <rPr>
        <vertAlign val="subscript"/>
        <sz val="11"/>
        <color theme="1" tint="0.249977111117893"/>
        <rFont val="Franklin Gothic Book"/>
        <family val="2"/>
        <scheme val="minor"/>
      </rPr>
      <t>Action</t>
    </r>
  </si>
  <si>
    <r>
      <t>po</t>
    </r>
    <r>
      <rPr>
        <vertAlign val="subscript"/>
        <sz val="11"/>
        <color theme="1" tint="0.249977111117893"/>
        <rFont val="Franklin Gothic Book"/>
        <family val="2"/>
        <scheme val="minor"/>
      </rPr>
      <t>Baseline</t>
    </r>
  </si>
  <si>
    <r>
      <t>po</t>
    </r>
    <r>
      <rPr>
        <vertAlign val="subscript"/>
        <sz val="11"/>
        <color theme="1" tint="0.249977111117893"/>
        <rFont val="Franklin Gothic Book"/>
        <family val="2"/>
        <scheme val="minor"/>
      </rPr>
      <t>Action</t>
    </r>
  </si>
  <si>
    <t>Final energy consumption of the situation after the implementation of the action</t>
  </si>
  <si>
    <t>Production output before the implementation of the action</t>
  </si>
  <si>
    <t>Production output after the implementation of the action</t>
  </si>
  <si>
    <t>untis/a</t>
  </si>
  <si>
    <t>Factor for converting final energy consumption into primary energy consumption [-]</t>
  </si>
  <si>
    <r>
      <t>Factor for converting energy consumption into greenhouse gas emissions [g CO</t>
    </r>
    <r>
      <rPr>
        <vertAlign val="subscript"/>
        <sz val="10"/>
        <color theme="1" tint="0.249977111117893"/>
        <rFont val="Franklin Gothic Book"/>
        <family val="2"/>
        <scheme val="minor"/>
      </rPr>
      <t>2</t>
    </r>
    <r>
      <rPr>
        <sz val="10"/>
        <color theme="1" tint="0.249977111117893"/>
        <rFont val="Franklin Gothic Book"/>
        <family val="2"/>
        <scheme val="minor"/>
      </rPr>
      <t>/kWh]</t>
    </r>
  </si>
  <si>
    <t>Greenhouse gas savings</t>
  </si>
  <si>
    <t>Calculation results</t>
  </si>
  <si>
    <t>Input energy of appliance before and after implementing the energy saving action</t>
  </si>
  <si>
    <t>Checksum for total share of energy carriers</t>
  </si>
  <si>
    <t>No indicative calculation values available</t>
  </si>
  <si>
    <r>
      <t>t CO</t>
    </r>
    <r>
      <rPr>
        <b/>
        <vertAlign val="subscript"/>
        <sz val="10"/>
        <color theme="1" tint="0.249977111117893"/>
        <rFont val="Times New Roman"/>
        <family val="1"/>
      </rPr>
      <t>2</t>
    </r>
  </si>
  <si>
    <t>Article 3 | Total final energy savings (TFES)</t>
  </si>
  <si>
    <t>Article 3 | Effect on primary energy consumption (EPEC)</t>
  </si>
  <si>
    <t>TFES Article 3</t>
  </si>
  <si>
    <t>EPEC Article 3</t>
  </si>
  <si>
    <t>Total final energy savings for Article 7 calculation</t>
  </si>
  <si>
    <t>Total final energy savings for Article 3 calculation</t>
  </si>
  <si>
    <t>Effect on primary energy consumption for Article 3 calculation</t>
  </si>
  <si>
    <t>EU values for GHG emissions and conversion factors from final to primary energy savings are provided by streamSAVE. If you want to use national values, please fill in the relevant values in the corresponding table in sheet "National values".</t>
  </si>
  <si>
    <t>[euro2008-2021]</t>
  </si>
  <si>
    <t>Total investment costs</t>
  </si>
  <si>
    <t>0.10 – 0.56 € / kWh</t>
  </si>
  <si>
    <t>Investment expenditures cover all costs for materials, components, engineering and installation work as well as training of personnel. Components that need to be purchased and installed at least include:
– heat exchanger(s)
– pipelines
– circulating pumps
– measuring and control technology
Depending on the type and dimension of the process as well as the heat transfer medium (steam or hot water), the list of components may be extended widely. Costs caused by the interruption of the process (production downtimes) due to heat recovery installation work should be taken into account.</t>
  </si>
  <si>
    <t>Design and Engineering work (labour costs)</t>
  </si>
  <si>
    <t>Sources can be found in chapter 1.2.1 of the "Standardized saving methodologies" report</t>
  </si>
  <si>
    <t>Installation work (labour costs)</t>
  </si>
  <si>
    <t>Training of personnel (labour costs)</t>
  </si>
  <si>
    <t>Production downtimes</t>
  </si>
  <si>
    <t>Not available</t>
  </si>
  <si>
    <t>Costs of reduced fuel input</t>
  </si>
  <si>
    <t>Electricity costs</t>
  </si>
  <si>
    <t>Additional heat exchanges in the system cause increased pressure loss in the system. Additional pumping energy is needed to compensate for this.</t>
  </si>
  <si>
    <t>Cooling water costs</t>
  </si>
  <si>
    <t>No data available</t>
  </si>
  <si>
    <t>The amount cooling water needed is reduced by the implementation of heat recovery. This might als lead to reduced costs.</t>
  </si>
  <si>
    <t>Maintenance (labour costs)</t>
  </si>
  <si>
    <t>2 % of equipment installed costs</t>
  </si>
  <si>
    <t>The maintenance costs are expressed as a yearly percentage in relation to the required investment costs.</t>
  </si>
  <si>
    <t>Costs caused by the interruption of the process (production downtimes) due to heat recovery maintenance work should be taken into account.</t>
  </si>
  <si>
    <t>Revenue</t>
  </si>
  <si>
    <t>As the heat recovered from a process is used in another on-site application (and therefore not sold to a third party), no revenue is generated. However, amortisation of such projects is achieved by reduced fuel consumption.</t>
  </si>
  <si>
    <t>Lifetime of savings</t>
  </si>
  <si>
    <t>Sources can be found in chapter 1.2.1 of the "Standardized saving methodologies" report (depending on fuel used in the industrial process before implementation)</t>
  </si>
  <si>
    <t xml:space="preserve">Due to the heat recovery feeding back into the same process, the fuel consumption of this process is reduced by the amount of heat recovered. In order to calculate fuel cost savings, fuel price and conversion efficiency of the process have to be considered. </t>
  </si>
  <si>
    <t>Heat recovery for on-site use in industry -  feedback of excess heat into a process</t>
  </si>
  <si>
    <t>National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</si>
</sst>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_-;\-* #,##0.0_-;_-* &quot;-&quot;??_-;_-@_-"/>
    <numFmt numFmtId="165" formatCode="0.000"/>
    <numFmt numFmtId="166" formatCode="#,##0.0;\-\ #,##0.0;\-"/>
    <numFmt numFmtId="167" formatCode="#,##0.00;\-\ #,##0.00;\-"/>
  </numFmts>
  <fonts count="23" x14ac:knownFonts="1">
    <font>
      <sz val="11"/>
      <color theme="1"/>
      <name val="Franklin Gothic Book"/>
      <family val="2"/>
      <scheme val="minor"/>
    </font>
    <font>
      <sz val="11"/>
      <color theme="1"/>
      <name val="Franklin Gothic Book"/>
      <family val="2"/>
      <scheme val="minor"/>
    </font>
    <font>
      <b/>
      <sz val="16"/>
      <color rgb="FFCE321A"/>
      <name val="Franklin Gothic Book"/>
      <family val="2"/>
      <scheme val="minor"/>
    </font>
    <font>
      <sz val="10"/>
      <color theme="1" tint="0.249977111117893"/>
      <name val="Times New Roman"/>
      <family val="1"/>
    </font>
    <font>
      <sz val="10"/>
      <color theme="1" tint="0.249977111117893"/>
      <name val="Franklin Gothic Book"/>
      <family val="2"/>
      <scheme val="minor"/>
    </font>
    <font>
      <b/>
      <sz val="10"/>
      <color theme="6" tint="-0.499984740745262"/>
      <name val="Franklin Gothic Book"/>
      <family val="2"/>
      <scheme val="minor"/>
    </font>
    <font>
      <b/>
      <sz val="11"/>
      <color theme="7" tint="-0.249977111117893"/>
      <name val="Franklin Gothic Book"/>
      <family val="2"/>
      <scheme val="minor"/>
    </font>
    <font>
      <b/>
      <sz val="11"/>
      <color theme="0"/>
      <name val="Franklin Gothic Book"/>
      <family val="2"/>
      <scheme val="minor"/>
    </font>
    <font>
      <b/>
      <sz val="14"/>
      <color rgb="FF00B050"/>
      <name val="Franklin Gothic Book"/>
      <family val="2"/>
      <scheme val="minor"/>
    </font>
    <font>
      <sz val="11"/>
      <color theme="1" tint="0.249977111117893"/>
      <name val="Franklin Gothic Book"/>
      <family val="2"/>
      <scheme val="minor"/>
    </font>
    <font>
      <b/>
      <sz val="14"/>
      <color theme="5"/>
      <name val="Franklin Gothic Book"/>
      <family val="2"/>
      <scheme val="minor"/>
    </font>
    <font>
      <b/>
      <sz val="12"/>
      <name val="Franklin Gothic Book"/>
      <family val="2"/>
      <scheme val="minor"/>
    </font>
    <font>
      <sz val="20"/>
      <color theme="5"/>
      <name val="Franklin Gothic Medium"/>
      <family val="2"/>
      <scheme val="major"/>
    </font>
    <font>
      <sz val="9"/>
      <color theme="1"/>
      <name val="Franklin Gothic Book"/>
      <family val="2"/>
      <scheme val="minor"/>
    </font>
    <font>
      <vertAlign val="subscript"/>
      <sz val="11"/>
      <color theme="1" tint="0.249977111117893"/>
      <name val="Franklin Gothic Book"/>
      <family val="2"/>
      <scheme val="minor"/>
    </font>
    <font>
      <b/>
      <vertAlign val="subscript"/>
      <sz val="12"/>
      <name val="Franklin Gothic Book"/>
      <family val="2"/>
      <scheme val="minor"/>
    </font>
    <font>
      <vertAlign val="subscript"/>
      <sz val="10"/>
      <color theme="1" tint="0.249977111117893"/>
      <name val="Times New Roman"/>
      <family val="1"/>
    </font>
    <font>
      <sz val="12"/>
      <color theme="1"/>
      <name val="Franklin Gothic Book"/>
      <family val="2"/>
      <scheme val="minor"/>
    </font>
    <font>
      <b/>
      <sz val="10"/>
      <color theme="1" tint="0.249977111117893"/>
      <name val="Times New Roman"/>
      <family val="1"/>
    </font>
    <font>
      <b/>
      <vertAlign val="subscript"/>
      <sz val="10"/>
      <color theme="1" tint="0.249977111117893"/>
      <name val="Times New Roman"/>
      <family val="1"/>
    </font>
    <font>
      <b/>
      <vertAlign val="subscript"/>
      <sz val="11"/>
      <color theme="0"/>
      <name val="Franklin Gothic Book"/>
      <family val="2"/>
      <scheme val="minor"/>
    </font>
    <font>
      <b/>
      <sz val="11"/>
      <color rgb="FF3F3F3F"/>
      <name val="Franklin Gothic Book"/>
      <family val="2"/>
      <scheme val="minor"/>
    </font>
    <font>
      <vertAlign val="subscript"/>
      <sz val="10"/>
      <color theme="1" tint="0.249977111117893"/>
      <name val="Franklin Gothic Book"/>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0"/>
        <bgColor indexed="64"/>
      </patternFill>
    </fill>
    <fill>
      <patternFill patternType="solid">
        <fgColor theme="5"/>
        <bgColor indexed="64"/>
      </patternFill>
    </fill>
    <fill>
      <patternFill patternType="solid">
        <fgColor rgb="FFD6FEDE"/>
        <bgColor theme="0"/>
      </patternFill>
    </fill>
    <fill>
      <patternFill patternType="solid">
        <fgColor theme="0"/>
        <bgColor theme="0"/>
      </patternFill>
    </fill>
    <fill>
      <patternFill patternType="solid">
        <fgColor rgb="FFF2F2F2"/>
      </patternFill>
    </fill>
    <fill>
      <patternFill patternType="solid">
        <fgColor rgb="FFD6FEDE"/>
        <bgColor rgb="FFFFFFFF"/>
      </patternFill>
    </fill>
  </fills>
  <borders count="22">
    <border>
      <left/>
      <right/>
      <top/>
      <bottom/>
      <diagonal/>
    </border>
    <border>
      <left style="thin">
        <color theme="5"/>
      </left>
      <right/>
      <top style="thin">
        <color theme="5"/>
      </top>
      <bottom style="thin">
        <color theme="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ck">
        <color theme="4"/>
      </bottom>
      <diagonal/>
    </border>
    <border>
      <left/>
      <right/>
      <top/>
      <bottom style="medium">
        <color theme="4" tint="0.39997558519241921"/>
      </bottom>
      <diagonal/>
    </border>
    <border>
      <left style="thin">
        <color rgb="FF00B050"/>
      </left>
      <right style="thin">
        <color rgb="FF00B050"/>
      </right>
      <top style="thin">
        <color rgb="FF00B050"/>
      </top>
      <bottom style="thin">
        <color rgb="FF00B050"/>
      </bottom>
      <diagonal/>
    </border>
    <border>
      <left/>
      <right/>
      <top style="thin">
        <color rgb="FF00B050"/>
      </top>
      <bottom style="thin">
        <color rgb="FF00B050"/>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theme="5"/>
      </left>
      <right style="thin">
        <color theme="5"/>
      </right>
      <top style="thin">
        <color theme="5"/>
      </top>
      <bottom style="thin">
        <color theme="5"/>
      </bottom>
      <diagonal/>
    </border>
    <border>
      <left/>
      <right style="thin">
        <color theme="5"/>
      </right>
      <top style="thin">
        <color theme="5"/>
      </top>
      <bottom style="thin">
        <color theme="5"/>
      </bottom>
      <diagonal/>
    </border>
    <border>
      <left style="thin">
        <color rgb="FF00B050"/>
      </left>
      <right/>
      <top/>
      <bottom/>
      <diagonal/>
    </border>
    <border>
      <left/>
      <right style="thin">
        <color rgb="FF00B050"/>
      </right>
      <top/>
      <bottom/>
      <diagonal/>
    </border>
    <border>
      <left style="thin">
        <color rgb="FF00B050"/>
      </left>
      <right/>
      <top style="thin">
        <color rgb="FF00B050"/>
      </top>
      <bottom/>
      <diagonal/>
    </border>
    <border>
      <left/>
      <right style="thin">
        <color rgb="FF00B050"/>
      </right>
      <top style="thin">
        <color rgb="FF00B050"/>
      </top>
      <bottom/>
      <diagonal/>
    </border>
    <border>
      <left style="thin">
        <color rgb="FF00B050"/>
      </left>
      <right/>
      <top/>
      <bottom style="thin">
        <color rgb="FF00B050"/>
      </bottom>
      <diagonal/>
    </border>
    <border>
      <left/>
      <right style="thin">
        <color rgb="FF00B050"/>
      </right>
      <top/>
      <bottom style="thin">
        <color rgb="FF00B050"/>
      </bottom>
      <diagonal/>
    </border>
    <border>
      <left/>
      <right/>
      <top style="thin">
        <color rgb="FF00B050"/>
      </top>
      <bottom/>
      <diagonal/>
    </border>
    <border>
      <left/>
      <right/>
      <top/>
      <bottom style="thin">
        <color rgb="FF00B050"/>
      </bottom>
      <diagonal/>
    </border>
    <border>
      <left style="thin">
        <color theme="5"/>
      </left>
      <right/>
      <top style="thin">
        <color theme="5"/>
      </top>
      <bottom/>
      <diagonal/>
    </border>
    <border>
      <left/>
      <right style="thin">
        <color theme="5"/>
      </right>
      <top style="thin">
        <color theme="5"/>
      </top>
      <bottom/>
      <diagonal/>
    </border>
    <border>
      <left style="thin">
        <color rgb="FF04C56C"/>
      </left>
      <right style="thin">
        <color rgb="FF04C56C"/>
      </right>
      <top style="thin">
        <color rgb="FF04C56C"/>
      </top>
      <bottom style="thin">
        <color rgb="FF04C56C"/>
      </bottom>
      <diagonal/>
    </border>
  </borders>
  <cellStyleXfs count="16">
    <xf numFmtId="0" fontId="0" fillId="0" borderId="0"/>
    <xf numFmtId="43" fontId="1" fillId="0" borderId="0" applyFont="0" applyFill="0" applyBorder="0" applyAlignment="0" applyProtection="0"/>
    <xf numFmtId="49" fontId="2" fillId="0" borderId="0">
      <alignment horizontal="left" vertical="top"/>
    </xf>
    <xf numFmtId="0" fontId="4" fillId="2" borderId="2" applyNumberFormat="0">
      <protection locked="0"/>
    </xf>
    <xf numFmtId="0" fontId="3" fillId="4" borderId="0">
      <alignment horizontal="justify" vertical="center" wrapText="1"/>
    </xf>
    <xf numFmtId="164" fontId="5" fillId="3" borderId="0"/>
    <xf numFmtId="164" fontId="4" fillId="4" borderId="0"/>
    <xf numFmtId="49" fontId="6" fillId="0" borderId="0"/>
    <xf numFmtId="43" fontId="1" fillId="0" borderId="0" applyFont="0" applyFill="0" applyBorder="0" applyAlignment="0" applyProtection="0"/>
    <xf numFmtId="0" fontId="12" fillId="0" borderId="0" applyNumberFormat="0" applyFill="0" applyBorder="0" applyAlignment="0"/>
    <xf numFmtId="0" fontId="10" fillId="0" borderId="3" applyNumberFormat="0" applyFill="0" applyBorder="0" applyAlignment="0" applyProtection="0"/>
    <xf numFmtId="0" fontId="7" fillId="5" borderId="9" applyNumberFormat="0" applyAlignment="0"/>
    <xf numFmtId="0" fontId="11" fillId="0" borderId="4" applyNumberFormat="0" applyFill="0" applyBorder="0" applyAlignment="0" applyProtection="0"/>
    <xf numFmtId="0" fontId="1" fillId="6" borderId="9" applyNumberFormat="0" applyAlignment="0" applyProtection="0">
      <protection locked="0"/>
    </xf>
    <xf numFmtId="0" fontId="9" fillId="4" borderId="0" applyNumberFormat="0" applyFill="0" applyBorder="0" applyAlignment="0" applyProtection="0">
      <alignment horizontal="justify" vertical="center" wrapText="1"/>
    </xf>
    <xf numFmtId="0" fontId="21" fillId="8" borderId="5" applyNumberFormat="0" applyAlignment="0" applyProtection="0"/>
  </cellStyleXfs>
  <cellXfs count="88">
    <xf numFmtId="0" fontId="0" fillId="0" borderId="0" xfId="0"/>
    <xf numFmtId="0" fontId="4" fillId="4" borderId="0" xfId="0" applyFont="1" applyFill="1" applyAlignment="1">
      <alignment horizontal="left" vertical="top" wrapText="1"/>
    </xf>
    <xf numFmtId="0" fontId="0" fillId="4" borderId="0" xfId="0" applyFill="1"/>
    <xf numFmtId="0" fontId="9" fillId="4" borderId="0" xfId="0" applyFont="1" applyFill="1"/>
    <xf numFmtId="0" fontId="3" fillId="4" borderId="0" xfId="4" quotePrefix="1">
      <alignment horizontal="justify" vertical="center" wrapText="1"/>
    </xf>
    <xf numFmtId="0" fontId="3" fillId="4" borderId="0" xfId="4">
      <alignment horizontal="justify" vertical="center" wrapText="1"/>
    </xf>
    <xf numFmtId="0" fontId="3" fillId="4" borderId="5" xfId="4" quotePrefix="1" applyBorder="1" applyAlignment="1">
      <alignment horizontal="center" vertical="center" wrapText="1"/>
    </xf>
    <xf numFmtId="0" fontId="4" fillId="4" borderId="7" xfId="0" applyFont="1" applyFill="1" applyBorder="1" applyAlignment="1">
      <alignment horizontal="left"/>
    </xf>
    <xf numFmtId="0" fontId="4" fillId="4" borderId="6" xfId="0" applyFont="1" applyFill="1" applyBorder="1" applyAlignment="1">
      <alignment horizontal="left"/>
    </xf>
    <xf numFmtId="0" fontId="4" fillId="4" borderId="8" xfId="0" applyFont="1" applyFill="1" applyBorder="1" applyAlignment="1">
      <alignment horizontal="left"/>
    </xf>
    <xf numFmtId="49" fontId="8" fillId="4" borderId="0" xfId="2" applyFont="1" applyFill="1">
      <alignment horizontal="left" vertical="top"/>
    </xf>
    <xf numFmtId="0" fontId="12" fillId="0" borderId="0" xfId="9"/>
    <xf numFmtId="0" fontId="7" fillId="5" borderId="9" xfId="11"/>
    <xf numFmtId="4" fontId="7" fillId="5" borderId="9" xfId="11" applyNumberFormat="1" applyAlignment="1">
      <alignment wrapText="1"/>
    </xf>
    <xf numFmtId="0" fontId="3" fillId="4" borderId="0" xfId="4" applyAlignment="1">
      <alignment vertical="center" wrapText="1"/>
    </xf>
    <xf numFmtId="0" fontId="9" fillId="4" borderId="0" xfId="14" applyFill="1" applyAlignment="1">
      <alignment horizontal="justify" vertical="center" wrapText="1"/>
    </xf>
    <xf numFmtId="0" fontId="9" fillId="0" borderId="0" xfId="14" applyFill="1" applyAlignment="1"/>
    <xf numFmtId="0" fontId="9" fillId="4" borderId="0" xfId="14" applyFill="1" applyAlignment="1"/>
    <xf numFmtId="0" fontId="9" fillId="4" borderId="0" xfId="14" applyFill="1" applyBorder="1" applyAlignment="1">
      <alignment horizontal="justify" vertical="center" wrapText="1"/>
    </xf>
    <xf numFmtId="43" fontId="1" fillId="6" borderId="9" xfId="13" applyNumberFormat="1" applyProtection="1">
      <protection locked="0"/>
    </xf>
    <xf numFmtId="9" fontId="1" fillId="6" borderId="9" xfId="13" applyNumberFormat="1" applyProtection="1">
      <protection locked="0"/>
    </xf>
    <xf numFmtId="0" fontId="7" fillId="5" borderId="9" xfId="11" applyAlignment="1">
      <alignment horizontal="center" vertical="center"/>
    </xf>
    <xf numFmtId="0" fontId="7" fillId="5" borderId="9" xfId="11" applyAlignment="1"/>
    <xf numFmtId="0" fontId="3" fillId="0" borderId="0" xfId="4" applyFill="1">
      <alignment horizontal="justify" vertical="center" wrapText="1"/>
    </xf>
    <xf numFmtId="0" fontId="1" fillId="6" borderId="9" xfId="13" applyAlignment="1" applyProtection="1">
      <alignment vertical="center"/>
      <protection locked="0"/>
    </xf>
    <xf numFmtId="49" fontId="12" fillId="4" borderId="0" xfId="9" applyNumberFormat="1" applyFill="1" applyAlignment="1">
      <alignment vertical="top"/>
    </xf>
    <xf numFmtId="0" fontId="9" fillId="4" borderId="0" xfId="0" applyFont="1" applyFill="1" applyAlignment="1">
      <alignment vertical="top" wrapText="1"/>
    </xf>
    <xf numFmtId="166" fontId="21" fillId="8" borderId="5" xfId="15" applyNumberFormat="1" applyProtection="1"/>
    <xf numFmtId="0" fontId="18" fillId="4" borderId="5" xfId="4" applyFont="1" applyBorder="1" applyAlignment="1">
      <alignment horizontal="center" vertical="center" wrapText="1"/>
    </xf>
    <xf numFmtId="167" fontId="21" fillId="8" borderId="5" xfId="15" applyNumberFormat="1" applyProtection="1"/>
    <xf numFmtId="0" fontId="3" fillId="4" borderId="0" xfId="0" applyFont="1" applyFill="1" applyAlignment="1">
      <alignment horizontal="justify" vertical="center" wrapText="1"/>
    </xf>
    <xf numFmtId="0" fontId="0" fillId="0" borderId="9" xfId="0" applyBorder="1"/>
    <xf numFmtId="4" fontId="0" fillId="0" borderId="9" xfId="0" applyNumberFormat="1" applyBorder="1"/>
    <xf numFmtId="165" fontId="0" fillId="0" borderId="9" xfId="0" applyNumberFormat="1" applyBorder="1"/>
    <xf numFmtId="0" fontId="17" fillId="0" borderId="1" xfId="0" applyFont="1" applyBorder="1" applyAlignment="1">
      <alignment horizontal="left" vertical="center" wrapText="1"/>
    </xf>
    <xf numFmtId="0" fontId="17" fillId="0" borderId="10" xfId="0" applyFont="1" applyBorder="1" applyAlignment="1">
      <alignment horizontal="left" vertical="center" wrapText="1"/>
    </xf>
    <xf numFmtId="0" fontId="0" fillId="4" borderId="0" xfId="0" applyFill="1" applyAlignment="1">
      <alignment vertical="center"/>
    </xf>
    <xf numFmtId="43" fontId="4" fillId="4" borderId="0" xfId="8" applyFont="1" applyFill="1" applyBorder="1" applyProtection="1"/>
    <xf numFmtId="9" fontId="4" fillId="4" borderId="0" xfId="8" applyNumberFormat="1" applyFont="1" applyFill="1" applyBorder="1" applyProtection="1"/>
    <xf numFmtId="0" fontId="9" fillId="4" borderId="0" xfId="14" applyFill="1" applyAlignment="1" applyProtection="1">
      <alignment horizontal="justify" vertical="center" wrapText="1"/>
    </xf>
    <xf numFmtId="43" fontId="9" fillId="4" borderId="0" xfId="8" applyFont="1" applyFill="1" applyBorder="1" applyProtection="1"/>
    <xf numFmtId="4" fontId="0" fillId="9" borderId="21" xfId="0" applyNumberFormat="1" applyFill="1" applyBorder="1" applyProtection="1">
      <protection locked="0"/>
    </xf>
    <xf numFmtId="165" fontId="0" fillId="9" borderId="21" xfId="0" applyNumberFormat="1" applyFill="1" applyBorder="1" applyProtection="1">
      <protection locked="0"/>
    </xf>
    <xf numFmtId="4" fontId="1" fillId="6" borderId="9" xfId="13" applyNumberFormat="1" applyProtection="1">
      <protection locked="0"/>
    </xf>
    <xf numFmtId="165" fontId="1" fillId="6" borderId="9" xfId="13" applyNumberFormat="1" applyProtection="1">
      <protection locked="0"/>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xf>
    <xf numFmtId="0" fontId="4" fillId="4" borderId="14" xfId="0" applyFont="1" applyFill="1" applyBorder="1" applyAlignment="1">
      <alignment horizontal="left" vertical="center"/>
    </xf>
    <xf numFmtId="0" fontId="4" fillId="4" borderId="11" xfId="0" applyFont="1" applyFill="1" applyBorder="1" applyAlignment="1">
      <alignment horizontal="left" vertical="center"/>
    </xf>
    <xf numFmtId="0" fontId="4" fillId="4" borderId="0" xfId="0" applyFont="1" applyFill="1" applyAlignment="1">
      <alignment horizontal="left" vertical="center"/>
    </xf>
    <xf numFmtId="0" fontId="4" fillId="4" borderId="12" xfId="0" applyFont="1" applyFill="1" applyBorder="1" applyAlignment="1">
      <alignment horizontal="left" vertical="center"/>
    </xf>
    <xf numFmtId="0" fontId="4" fillId="4" borderId="15" xfId="0" applyFont="1" applyFill="1" applyBorder="1" applyAlignment="1">
      <alignment horizontal="left" vertical="center"/>
    </xf>
    <xf numFmtId="0" fontId="4" fillId="4" borderId="18" xfId="0" applyFont="1" applyFill="1" applyBorder="1" applyAlignment="1">
      <alignment horizontal="left" vertical="center"/>
    </xf>
    <xf numFmtId="0" fontId="4" fillId="4" borderId="16" xfId="0" applyFont="1" applyFill="1" applyBorder="1" applyAlignment="1">
      <alignment horizontal="left" vertical="center"/>
    </xf>
    <xf numFmtId="0" fontId="4" fillId="4" borderId="7"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7" xfId="0" applyFont="1" applyFill="1" applyBorder="1" applyAlignment="1">
      <alignment horizontal="left" vertical="center"/>
    </xf>
    <xf numFmtId="0" fontId="4" fillId="4" borderId="6" xfId="0" applyFont="1" applyFill="1" applyBorder="1" applyAlignment="1">
      <alignment horizontal="left" vertical="center"/>
    </xf>
    <xf numFmtId="0" fontId="4" fillId="4" borderId="8" xfId="0" applyFont="1" applyFill="1" applyBorder="1" applyAlignment="1">
      <alignment horizontal="left" vertical="center"/>
    </xf>
    <xf numFmtId="49" fontId="8" fillId="4" borderId="0" xfId="2" applyFont="1" applyFill="1">
      <alignment horizontal="left" vertical="top"/>
    </xf>
    <xf numFmtId="0" fontId="4" fillId="4" borderId="7" xfId="0" applyFont="1" applyFill="1" applyBorder="1" applyAlignment="1">
      <alignment horizontal="left"/>
    </xf>
    <xf numFmtId="0" fontId="4" fillId="4" borderId="6" xfId="0" applyFont="1" applyFill="1" applyBorder="1" applyAlignment="1">
      <alignment horizontal="left"/>
    </xf>
    <xf numFmtId="0" fontId="4" fillId="4" borderId="8" xfId="0" applyFont="1" applyFill="1" applyBorder="1" applyAlignment="1">
      <alignment horizontal="left"/>
    </xf>
    <xf numFmtId="0" fontId="7" fillId="5" borderId="9" xfId="11" applyAlignment="1">
      <alignment horizontal="center" vertical="center"/>
    </xf>
    <xf numFmtId="0" fontId="4" fillId="4" borderId="7" xfId="0" applyFont="1" applyFill="1" applyBorder="1" applyAlignment="1">
      <alignment horizontal="left" vertical="top"/>
    </xf>
    <xf numFmtId="0" fontId="4" fillId="4" borderId="6" xfId="0" applyFont="1" applyFill="1" applyBorder="1" applyAlignment="1">
      <alignment horizontal="left" vertical="top"/>
    </xf>
    <xf numFmtId="0" fontId="4" fillId="4" borderId="8" xfId="0" applyFont="1" applyFill="1" applyBorder="1" applyAlignment="1">
      <alignment horizontal="left" vertical="top"/>
    </xf>
    <xf numFmtId="0" fontId="7" fillId="5" borderId="19" xfId="11" applyBorder="1" applyAlignment="1">
      <alignment horizontal="center" vertical="center"/>
    </xf>
    <xf numFmtId="0" fontId="7" fillId="5" borderId="20" xfId="11" applyBorder="1" applyAlignment="1">
      <alignment horizontal="center" vertical="center"/>
    </xf>
    <xf numFmtId="166" fontId="21" fillId="8" borderId="5" xfId="15" applyNumberFormat="1" applyAlignment="1" applyProtection="1">
      <alignment horizontal="center" vertical="center"/>
    </xf>
    <xf numFmtId="49" fontId="11" fillId="4" borderId="0" xfId="12" applyNumberFormat="1" applyFill="1" applyBorder="1" applyAlignment="1">
      <alignment horizontal="left" vertical="top"/>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7" fillId="5" borderId="0" xfId="11" applyBorder="1" applyAlignment="1">
      <alignment horizontal="left" vertical="center" wrapText="1"/>
    </xf>
    <xf numFmtId="0" fontId="17" fillId="0" borderId="1" xfId="0" applyFont="1" applyBorder="1" applyAlignment="1">
      <alignment horizontal="left" vertical="center" wrapText="1"/>
    </xf>
    <xf numFmtId="0" fontId="17" fillId="0" borderId="10" xfId="0" applyFont="1" applyBorder="1" applyAlignment="1">
      <alignment horizontal="left" vertical="center" wrapText="1"/>
    </xf>
    <xf numFmtId="0" fontId="0" fillId="7" borderId="9" xfId="13" applyFont="1" applyFill="1" applyAlignment="1" applyProtection="1">
      <alignment horizontal="left" vertical="center" wrapText="1"/>
    </xf>
    <xf numFmtId="0" fontId="1" fillId="7" borderId="9" xfId="13" applyFill="1" applyAlignment="1" applyProtection="1">
      <alignment horizontal="left" vertical="center" wrapText="1"/>
    </xf>
    <xf numFmtId="0" fontId="7" fillId="5" borderId="10" xfId="11" applyBorder="1" applyAlignment="1">
      <alignment horizontal="left" vertical="center" wrapText="1"/>
    </xf>
    <xf numFmtId="0" fontId="7" fillId="5" borderId="9" xfId="11" applyAlignment="1">
      <alignment horizontal="left" vertical="center" wrapText="1"/>
    </xf>
    <xf numFmtId="49" fontId="12" fillId="4" borderId="0" xfId="9" applyNumberFormat="1" applyFill="1" applyAlignment="1">
      <alignment horizontal="left" vertical="top"/>
    </xf>
    <xf numFmtId="0" fontId="9" fillId="4" borderId="0" xfId="0" applyFont="1" applyFill="1" applyAlignment="1">
      <alignment horizontal="left" vertical="top" wrapText="1"/>
    </xf>
    <xf numFmtId="0" fontId="13" fillId="4" borderId="0" xfId="0" applyFont="1" applyFill="1" applyAlignment="1">
      <alignment horizontal="left" vertical="center" wrapText="1"/>
    </xf>
  </cellXfs>
  <cellStyles count="16">
    <cellStyle name="Comma" xfId="8" builtinId="3"/>
    <cellStyle name="Eingabefeld" xfId="3" xr:uid="{00000000-0005-0000-0000-000002000000}"/>
    <cellStyle name="Ergebnisse" xfId="5" xr:uid="{00000000-0005-0000-0000-000003000000}"/>
    <cellStyle name="Formel übernehmen" xfId="7" xr:uid="{00000000-0005-0000-0000-000004000000}"/>
    <cellStyle name="Formelzeichen" xfId="4" xr:uid="{00000000-0005-0000-0000-000005000000}"/>
    <cellStyle name="Heading 1" xfId="10" builtinId="16" customBuiltin="1"/>
    <cellStyle name="Heading 2" xfId="11" builtinId="17" customBuiltin="1"/>
    <cellStyle name="Heading 3" xfId="12" builtinId="18" customBuiltin="1"/>
    <cellStyle name="Input" xfId="13" builtinId="20" customBuiltin="1"/>
    <cellStyle name="Komma 2" xfId="1" xr:uid="{00000000-0005-0000-0000-000007000000}"/>
    <cellStyle name="Methoden_Überschrift" xfId="2" xr:uid="{00000000-0005-0000-0000-000008000000}"/>
    <cellStyle name="Normal" xfId="0" builtinId="0"/>
    <cellStyle name="Output" xfId="15" builtinId="21" customBuiltin="1"/>
    <cellStyle name="Parameter_abbreviation" xfId="14" xr:uid="{00000000-0005-0000-0000-000009000000}"/>
    <cellStyle name="Title" xfId="9" builtinId="15" customBuiltin="1"/>
    <cellStyle name="Werte" xfId="6" xr:uid="{00000000-0005-0000-0000-00000F000000}"/>
  </cellStyles>
  <dxfs count="1">
    <dxf>
      <font>
        <color rgb="FFFF0000"/>
      </font>
    </dxf>
  </dxfs>
  <tableStyles count="0" defaultTableStyle="TableStyleMedium2" defaultPivotStyle="PivotStyleLight16"/>
  <colors>
    <mruColors>
      <color rgb="FFD6FEDE"/>
      <color rgb="FFC2FE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2</xdr:col>
      <xdr:colOff>1624371</xdr:colOff>
      <xdr:row>1</xdr:row>
      <xdr:rowOff>1351989</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85750" y="85725"/>
          <a:ext cx="2243496" cy="1609164"/>
        </a:xfrm>
        <a:prstGeom prst="rect">
          <a:avLst/>
        </a:prstGeom>
      </xdr:spPr>
    </xdr:pic>
    <xdr:clientData/>
  </xdr:twoCellAnchor>
  <xdr:twoCellAnchor editAs="oneCell">
    <xdr:from>
      <xdr:col>4</xdr:col>
      <xdr:colOff>657225</xdr:colOff>
      <xdr:row>25</xdr:row>
      <xdr:rowOff>9525</xdr:rowOff>
    </xdr:from>
    <xdr:to>
      <xdr:col>12</xdr:col>
      <xdr:colOff>103907</xdr:colOff>
      <xdr:row>28</xdr:row>
      <xdr:rowOff>28496</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457700" y="7038975"/>
          <a:ext cx="6942857" cy="628571"/>
        </a:xfrm>
        <a:prstGeom prst="rect">
          <a:avLst/>
        </a:prstGeom>
      </xdr:spPr>
    </xdr:pic>
    <xdr:clientData/>
  </xdr:twoCellAnchor>
  <xdr:twoCellAnchor editAs="oneCell">
    <xdr:from>
      <xdr:col>4</xdr:col>
      <xdr:colOff>666750</xdr:colOff>
      <xdr:row>27</xdr:row>
      <xdr:rowOff>180975</xdr:rowOff>
    </xdr:from>
    <xdr:to>
      <xdr:col>12</xdr:col>
      <xdr:colOff>113432</xdr:colOff>
      <xdr:row>30</xdr:row>
      <xdr:rowOff>199946</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4467225" y="7620000"/>
          <a:ext cx="6942857" cy="628571"/>
        </a:xfrm>
        <a:prstGeom prst="rect">
          <a:avLst/>
        </a:prstGeom>
      </xdr:spPr>
    </xdr:pic>
    <xdr:clientData/>
  </xdr:twoCellAnchor>
  <xdr:twoCellAnchor editAs="oneCell">
    <xdr:from>
      <xdr:col>4</xdr:col>
      <xdr:colOff>657225</xdr:colOff>
      <xdr:row>30</xdr:row>
      <xdr:rowOff>180975</xdr:rowOff>
    </xdr:from>
    <xdr:to>
      <xdr:col>12</xdr:col>
      <xdr:colOff>122955</xdr:colOff>
      <xdr:row>34</xdr:row>
      <xdr:rowOff>47540</xdr:rowOff>
    </xdr:to>
    <xdr:pic>
      <xdr:nvPicPr>
        <xdr:cNvPr id="7" name="Grafik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4457700" y="8229600"/>
          <a:ext cx="6961905" cy="676190"/>
        </a:xfrm>
        <a:prstGeom prst="rect">
          <a:avLst/>
        </a:prstGeom>
      </xdr:spPr>
    </xdr:pic>
    <xdr:clientData/>
  </xdr:twoCellAnchor>
  <xdr:twoCellAnchor editAs="oneCell">
    <xdr:from>
      <xdr:col>4</xdr:col>
      <xdr:colOff>647700</xdr:colOff>
      <xdr:row>34</xdr:row>
      <xdr:rowOff>19050</xdr:rowOff>
    </xdr:from>
    <xdr:to>
      <xdr:col>12</xdr:col>
      <xdr:colOff>113430</xdr:colOff>
      <xdr:row>36</xdr:row>
      <xdr:rowOff>76139</xdr:rowOff>
    </xdr:to>
    <xdr:pic>
      <xdr:nvPicPr>
        <xdr:cNvPr id="8" name="Grafik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stretch>
          <a:fillRect/>
        </a:stretch>
      </xdr:blipFill>
      <xdr:spPr>
        <a:xfrm>
          <a:off x="4448175" y="8877300"/>
          <a:ext cx="6961905" cy="485714"/>
        </a:xfrm>
        <a:prstGeom prst="rect">
          <a:avLst/>
        </a:prstGeom>
      </xdr:spPr>
    </xdr:pic>
    <xdr:clientData/>
  </xdr:twoCellAnchor>
</xdr:wsDr>
</file>

<file path=xl/theme/theme1.xml><?xml version="1.0" encoding="utf-8"?>
<a:theme xmlns:a="http://schemas.openxmlformats.org/drawingml/2006/main" name="streamSAVE">
  <a:themeElements>
    <a:clrScheme name="streamSAVE_Excel">
      <a:dk1>
        <a:sysClr val="windowText" lastClr="000000"/>
      </a:dk1>
      <a:lt1>
        <a:sysClr val="window" lastClr="FFFFFF"/>
      </a:lt1>
      <a:dk2>
        <a:srgbClr val="055D6E"/>
      </a:dk2>
      <a:lt2>
        <a:srgbClr val="E7E6E6"/>
      </a:lt2>
      <a:accent1>
        <a:srgbClr val="0CBADC"/>
      </a:accent1>
      <a:accent2>
        <a:srgbClr val="04C56C"/>
      </a:accent2>
      <a:accent3>
        <a:srgbClr val="CCCC00"/>
      </a:accent3>
      <a:accent4>
        <a:srgbClr val="E24304"/>
      </a:accent4>
      <a:accent5>
        <a:srgbClr val="088BA5"/>
      </a:accent5>
      <a:accent6>
        <a:srgbClr val="E7E6E6"/>
      </a:accent6>
      <a:hlink>
        <a:srgbClr val="0563C1"/>
      </a:hlink>
      <a:folHlink>
        <a:srgbClr val="954F72"/>
      </a:folHlink>
    </a:clrScheme>
    <a:fontScheme name="streamSAVE">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66"/>
  <sheetViews>
    <sheetView showGridLines="0" tabSelected="1" zoomScaleNormal="100" workbookViewId="0">
      <selection activeCell="C5" sqref="C5"/>
    </sheetView>
  </sheetViews>
  <sheetFormatPr defaultColWidth="11.5546875" defaultRowHeight="15.75" x14ac:dyDescent="0.3"/>
  <cols>
    <col min="1" max="1" width="1.21875" customWidth="1"/>
    <col min="2" max="2" width="9.33203125" customWidth="1"/>
    <col min="3" max="3" width="26.6640625" customWidth="1"/>
    <col min="4" max="4" width="7.109375" customWidth="1"/>
    <col min="5" max="5" width="26.6640625" customWidth="1"/>
    <col min="6" max="6" width="7.109375" customWidth="1"/>
    <col min="7" max="7" width="5.33203125" customWidth="1"/>
    <col min="8" max="15" width="9.6640625" customWidth="1"/>
  </cols>
  <sheetData>
    <row r="1" spans="1:15" ht="27" x14ac:dyDescent="0.3">
      <c r="A1" s="2"/>
      <c r="B1" s="2"/>
      <c r="C1" s="25"/>
      <c r="D1" s="85" t="s">
        <v>119</v>
      </c>
      <c r="E1" s="85"/>
      <c r="F1" s="85"/>
      <c r="G1" s="85"/>
      <c r="H1" s="85"/>
      <c r="I1" s="85"/>
      <c r="J1" s="85"/>
      <c r="K1" s="85"/>
      <c r="L1" s="85"/>
      <c r="M1" s="85"/>
      <c r="N1" s="85"/>
      <c r="O1" s="2"/>
    </row>
    <row r="2" spans="1:15" ht="128.25" customHeight="1" x14ac:dyDescent="0.3">
      <c r="A2" s="2"/>
      <c r="B2" s="2"/>
      <c r="C2" s="26"/>
      <c r="D2" s="86" t="s">
        <v>68</v>
      </c>
      <c r="E2" s="86"/>
      <c r="F2" s="86"/>
      <c r="G2" s="86"/>
      <c r="H2" s="86"/>
      <c r="I2" s="86"/>
      <c r="J2" s="86"/>
      <c r="K2" s="86"/>
      <c r="L2" s="86"/>
      <c r="M2" s="86"/>
      <c r="N2" s="86"/>
    </row>
    <row r="3" spans="1:15" ht="19.5" x14ac:dyDescent="0.3">
      <c r="A3" s="2"/>
      <c r="B3" s="60" t="s">
        <v>38</v>
      </c>
      <c r="C3" s="60"/>
      <c r="D3" s="60"/>
      <c r="E3" s="60"/>
      <c r="F3" s="60"/>
      <c r="G3" s="60"/>
      <c r="H3" s="1"/>
      <c r="I3" s="1"/>
      <c r="J3" s="1"/>
      <c r="K3" s="1"/>
      <c r="L3" s="1"/>
      <c r="M3" s="1"/>
      <c r="N3" s="1"/>
      <c r="O3" s="1"/>
    </row>
    <row r="4" spans="1:15" ht="19.5" x14ac:dyDescent="0.3">
      <c r="A4" s="2"/>
      <c r="B4" s="10"/>
      <c r="C4" s="10"/>
      <c r="D4" s="10"/>
      <c r="E4" s="10"/>
      <c r="F4" s="10"/>
      <c r="G4" s="10"/>
      <c r="H4" s="1"/>
      <c r="I4" s="1"/>
      <c r="J4" s="1"/>
      <c r="K4" s="1"/>
      <c r="L4" s="1"/>
      <c r="M4" s="1"/>
      <c r="N4" s="1"/>
      <c r="O4" s="1"/>
    </row>
    <row r="5" spans="1:15" ht="31.5" x14ac:dyDescent="0.3">
      <c r="A5" s="2"/>
      <c r="B5" s="15" t="s">
        <v>4</v>
      </c>
      <c r="C5" s="24"/>
      <c r="D5" s="14"/>
      <c r="E5" s="87" t="s">
        <v>93</v>
      </c>
      <c r="F5" s="87"/>
      <c r="G5" s="87"/>
      <c r="H5" s="87"/>
      <c r="I5" s="87"/>
      <c r="J5" s="87"/>
      <c r="K5" s="87"/>
      <c r="L5" s="87"/>
      <c r="M5" s="87"/>
      <c r="N5" s="87"/>
      <c r="O5" s="5"/>
    </row>
    <row r="6" spans="1:15" x14ac:dyDescent="0.3">
      <c r="A6" s="2"/>
      <c r="B6" s="16"/>
      <c r="C6" s="2"/>
      <c r="D6" s="4"/>
      <c r="E6" s="2"/>
      <c r="F6" s="2"/>
      <c r="G6" s="5"/>
      <c r="H6" s="5"/>
      <c r="I6" s="5"/>
      <c r="J6" s="5"/>
      <c r="K6" s="5"/>
      <c r="L6" s="5"/>
      <c r="M6" s="5"/>
      <c r="N6" s="5"/>
      <c r="O6" s="5"/>
    </row>
    <row r="7" spans="1:15" x14ac:dyDescent="0.3">
      <c r="A7" s="2"/>
      <c r="B7" s="17"/>
      <c r="C7" s="64" t="s">
        <v>46</v>
      </c>
      <c r="D7" s="64"/>
      <c r="E7" s="64"/>
      <c r="F7" s="64"/>
      <c r="G7" s="5"/>
      <c r="H7" s="5"/>
      <c r="I7" s="5"/>
      <c r="J7" s="5"/>
      <c r="K7" s="5"/>
      <c r="L7" s="5"/>
      <c r="M7" s="5"/>
      <c r="N7" s="5"/>
      <c r="O7" s="5"/>
    </row>
    <row r="8" spans="1:15" x14ac:dyDescent="0.3">
      <c r="A8" s="2"/>
      <c r="B8" s="17"/>
      <c r="C8" s="21" t="s">
        <v>47</v>
      </c>
      <c r="D8" s="21" t="s">
        <v>3</v>
      </c>
      <c r="E8" s="21" t="s">
        <v>48</v>
      </c>
      <c r="F8" s="21" t="s">
        <v>3</v>
      </c>
      <c r="G8" s="5"/>
      <c r="H8" s="22" t="s">
        <v>1</v>
      </c>
      <c r="I8" s="22"/>
      <c r="J8" s="22"/>
      <c r="K8" s="22"/>
      <c r="L8" s="22"/>
      <c r="M8" s="22"/>
      <c r="N8" s="22"/>
      <c r="O8" s="5"/>
    </row>
    <row r="9" spans="1:15" x14ac:dyDescent="0.3">
      <c r="A9" s="2"/>
      <c r="B9" s="17"/>
      <c r="C9" s="19"/>
      <c r="D9" s="20">
        <v>1</v>
      </c>
      <c r="E9" s="19"/>
      <c r="F9" s="20">
        <v>1</v>
      </c>
      <c r="G9" s="5"/>
      <c r="H9" s="61" t="s">
        <v>82</v>
      </c>
      <c r="I9" s="62"/>
      <c r="J9" s="62"/>
      <c r="K9" s="62"/>
      <c r="L9" s="62"/>
      <c r="M9" s="62"/>
      <c r="N9" s="63"/>
      <c r="O9" s="5"/>
    </row>
    <row r="10" spans="1:15" x14ac:dyDescent="0.3">
      <c r="A10" s="2"/>
      <c r="B10" s="17"/>
      <c r="C10" s="19"/>
      <c r="D10" s="20">
        <v>0</v>
      </c>
      <c r="E10" s="19"/>
      <c r="F10" s="20">
        <v>0</v>
      </c>
      <c r="G10" s="5"/>
      <c r="H10" s="61" t="s">
        <v>82</v>
      </c>
      <c r="I10" s="62"/>
      <c r="J10" s="62"/>
      <c r="K10" s="62"/>
      <c r="L10" s="62"/>
      <c r="M10" s="62"/>
      <c r="N10" s="63"/>
      <c r="O10" s="5"/>
    </row>
    <row r="11" spans="1:15" x14ac:dyDescent="0.3">
      <c r="A11" s="2"/>
      <c r="B11" s="17"/>
      <c r="C11" s="19"/>
      <c r="D11" s="20">
        <v>0</v>
      </c>
      <c r="E11" s="19"/>
      <c r="F11" s="20">
        <v>0</v>
      </c>
      <c r="G11" s="5"/>
      <c r="H11" s="61" t="s">
        <v>82</v>
      </c>
      <c r="I11" s="62"/>
      <c r="J11" s="62"/>
      <c r="K11" s="62"/>
      <c r="L11" s="62"/>
      <c r="M11" s="62"/>
      <c r="N11" s="63"/>
      <c r="O11" s="5"/>
    </row>
    <row r="12" spans="1:15" x14ac:dyDescent="0.3">
      <c r="A12" s="2"/>
      <c r="B12" s="17"/>
      <c r="C12" s="19"/>
      <c r="D12" s="20">
        <v>0</v>
      </c>
      <c r="E12" s="19"/>
      <c r="F12" s="20">
        <v>0</v>
      </c>
      <c r="G12" s="5"/>
      <c r="H12" s="61" t="s">
        <v>82</v>
      </c>
      <c r="I12" s="62"/>
      <c r="J12" s="62"/>
      <c r="K12" s="62"/>
      <c r="L12" s="62"/>
      <c r="M12" s="62"/>
      <c r="N12" s="63"/>
      <c r="O12" s="5"/>
    </row>
    <row r="13" spans="1:15" x14ac:dyDescent="0.3">
      <c r="A13" s="2"/>
      <c r="B13" s="17"/>
      <c r="C13" s="19"/>
      <c r="D13" s="20">
        <v>0</v>
      </c>
      <c r="E13" s="19"/>
      <c r="F13" s="20">
        <v>0</v>
      </c>
      <c r="G13" s="5"/>
      <c r="H13" s="61" t="s">
        <v>82</v>
      </c>
      <c r="I13" s="62"/>
      <c r="J13" s="62"/>
      <c r="K13" s="62"/>
      <c r="L13" s="62"/>
      <c r="M13" s="62"/>
      <c r="N13" s="63"/>
      <c r="O13" s="5"/>
    </row>
    <row r="14" spans="1:15" x14ac:dyDescent="0.3">
      <c r="A14" s="2"/>
      <c r="B14" s="17"/>
      <c r="C14" s="37" t="s">
        <v>49</v>
      </c>
      <c r="D14" s="38">
        <f>SUM(D9:D13)</f>
        <v>1</v>
      </c>
      <c r="E14" s="37" t="s">
        <v>49</v>
      </c>
      <c r="F14" s="38">
        <f>SUM(F9:F13)</f>
        <v>1</v>
      </c>
      <c r="G14" s="5"/>
      <c r="H14" s="7" t="s">
        <v>83</v>
      </c>
      <c r="I14" s="8"/>
      <c r="J14" s="8"/>
      <c r="K14" s="8"/>
      <c r="L14" s="8"/>
      <c r="M14" s="8"/>
      <c r="N14" s="9"/>
      <c r="O14" s="5"/>
    </row>
    <row r="15" spans="1:15" ht="17.25" x14ac:dyDescent="0.3">
      <c r="A15" s="2"/>
      <c r="B15" s="2"/>
      <c r="C15" s="39" t="s">
        <v>64</v>
      </c>
      <c r="D15" s="40">
        <f>IF($C$5="National values",(IFERROR($D$9*INDEX('National Values'!$C$3:$C$37,MATCH($C$9,'National Values'!$A$3:$A$37,0)),0)+IFERROR($D$10*INDEX('National Values'!$C$3:$C$37,MATCH($C$10,'National Values'!$A$3:$A$37,0)),0)+IFERROR($D$11*INDEX('National Values'!$C$3:$C$37,MATCH($C$11,'National Values'!$A$3:$A$37,0)),0)+IFERROR($D$12*INDEX('National Values'!$C$3:$C$37,MATCH($C$12,'National Values'!$A$3:$A$37,0)),0)+IFERROR($D$13*INDEX('National Values'!$C$3:$C$37,MATCH($C$13,'National Values'!$A$3:$A$37,0)),0)),(IFERROR($D$9*INDEX('EU Values'!$C$3:$C$37,MATCH($C$9,'EU Values'!$A$3:$A$37,0)),0)+IFERROR($D$10*INDEX('EU Values'!$C$3:$C$37,MATCH($C$10,'EU Values'!$A$3:$A$37,0)),0)+IFERROR($D$11*INDEX('EU Values'!$C$3:$C$37,MATCH($C$11,'EU Values'!$A$3:$A$37,0)),0)+IFERROR($D$12*INDEX('EU Values'!$C$3:$C$37,MATCH($C$12,'EU Values'!$A$3:$A$37,0)),0)+IFERROR($D$13*INDEX('EU Values'!$C$3:$C$37,MATCH($C$13,'EU Values'!$A$3:$A$37,0)),0)))</f>
        <v>0</v>
      </c>
      <c r="E15" s="39" t="s">
        <v>62</v>
      </c>
      <c r="F15" s="40">
        <f>IF($C$5="National values",IFERROR($F$9*INDEX('National Values'!$C$3:$C$37,MATCH($E$9,'National Values'!$A$3:$A$37,0)),0)+IFERROR($F$10*INDEX('National Values'!$C$3:$C$37,MATCH($E$10,'National Values'!$A$3:$A$37,0)),0)+IFERROR($F$11*INDEX('National Values'!$C$3:$C$37,MATCH($E$11,'National Values'!$A$3:$A$37,0)),0)+IFERROR($F$12*INDEX('National Values'!$C$3:$C$37,MATCH($E$12,'National Values'!$A$3:$A$37,0)),0)+IFERROR($F$13*INDEX('National Values'!$C$3:$C$37,MATCH($E$13,'National Values'!$A$3:$A$37,0)),0),IFERROR($F$9*INDEX('EU Values'!$C$3:$C$37,MATCH($E$9,'EU Values'!$A$3:$A$37,0)),0)+IFERROR($F$10*INDEX('EU Values'!$C$3:$C$37,MATCH($E$10,'EU Values'!$A$3:$A$37,0)),0)+IFERROR($F$11*INDEX('EU Values'!$C$3:$C$37,MATCH($E$11,'EU Values'!$A$3:$A$37,0)),0)+IFERROR($F$12*INDEX('EU Values'!$C$3:$C$37,MATCH($E$12,'EU Values'!$A$3:$A$37,0)),0)+IFERROR($F$13*INDEX('EU Values'!$C$3:$C$37,MATCH($E$13,'EU Values'!$A$3:$A$37,0)),0))</f>
        <v>0</v>
      </c>
      <c r="G15" s="2"/>
      <c r="H15" s="65" t="s">
        <v>78</v>
      </c>
      <c r="I15" s="66"/>
      <c r="J15" s="66"/>
      <c r="K15" s="66"/>
      <c r="L15" s="66"/>
      <c r="M15" s="66"/>
      <c r="N15" s="67"/>
      <c r="O15" s="4"/>
    </row>
    <row r="16" spans="1:15" ht="17.25" x14ac:dyDescent="0.3">
      <c r="A16" s="2"/>
      <c r="B16" s="2"/>
      <c r="C16" s="39" t="s">
        <v>65</v>
      </c>
      <c r="D16" s="40">
        <f>IF($C$5="National values",(IFERROR($D$9*INDEX('National Values'!$B$3:$B$37,MATCH($C$9,'National Values'!$A$3:$A$37,0)),0)+IFERROR($D$10*INDEX('National Values'!$B$3:$B$37,MATCH($C$10,'National Values'!$A$3:$A$37,0)),0)+IFERROR($D$11*INDEX('National Values'!$B$3:$B$37,MATCH($C$11,'National Values'!$A$3:$A$37,0)),0)+IFERROR($D$12*INDEX('National Values'!$B$3:$B$37,MATCH($C$12,'National Values'!$A$3:$A$37,0)),0)+IFERROR($D$13*INDEX('National Values'!$B$3:$B$37,MATCH($C$13,'National Values'!$A$3:$A$37,0)),0)),(IFERROR($D$9*INDEX('EU Values'!$B$3:$B$37,MATCH($C$9,'EU Values'!$A$3:$A$37,0)),0)+IFERROR($D$10*INDEX('EU Values'!$B$3:$B$37,MATCH($C$10,'EU Values'!$A$3:$A$37,0)),0)+IFERROR($D$11*INDEX('EU Values'!$B$3:$B$37,MATCH($C$11,'EU Values'!$A$3:$A$37,0)),0)+IFERROR($D$12*INDEX('EU Values'!$B$3:$B$37,MATCH($C$12,'EU Values'!$A$3:$A$37,0)),0)+IFERROR($D$13*INDEX('EU Values'!$B$3:$B$37,MATCH($C$13,'EU Values'!$A$3:$A$37,0)),0)))</f>
        <v>0</v>
      </c>
      <c r="E16" s="39" t="s">
        <v>63</v>
      </c>
      <c r="F16" s="40">
        <f>IF($C$5="National values",IFERROR($F$9*INDEX('National Values'!$B$3:$B$37,MATCH($E$9,'National Values'!$A$3:$A$37,0)),0)+IFERROR($F$10*INDEX('National Values'!$B$3:$B$37,MATCH($E$10,'National Values'!$A$3:$A$37,0)),0)+IFERROR($F$11*INDEX('National Values'!$B$3:$B$37,MATCH($E$11,'National Values'!$A$3:$A$37,0)),0)+IFERROR($F$12*INDEX('National Values'!$B$3:$B$37,MATCH($E$12,'National Values'!$A$3:$A$37,0)),0)+IFERROR($F$13*INDEX('National Values'!$B$3:$B$37,MATCH($E$13,'National Values'!$A$3:$A$37,0)),0),IFERROR($F$9*INDEX('EU Values'!$B$3:$B$37,MATCH($E$9,'EU Values'!$A$3:$A$37,0)),0)+IFERROR($F$10*INDEX('EU Values'!$B$3:$B$37,MATCH($E$10,'EU Values'!$A$3:$A$37,0)),0)+IFERROR($F$11*INDEX('EU Values'!$B$3:$B$37,MATCH($E$11,'EU Values'!$A$3:$A$37,0)),0)+IFERROR($F$12*INDEX('EU Values'!$B$3:$B$37,MATCH($E$12,'EU Values'!$A$3:$A$37,0)),0)+IFERROR($F$13*INDEX('EU Values'!$B$3:$B$37,MATCH($E$13,'EU Values'!$A$3:$A$37,0)),0))</f>
        <v>0</v>
      </c>
      <c r="G16" s="2"/>
      <c r="H16" s="65" t="s">
        <v>79</v>
      </c>
      <c r="I16" s="66"/>
      <c r="J16" s="66"/>
      <c r="K16" s="66"/>
      <c r="L16" s="66"/>
      <c r="M16" s="66"/>
      <c r="N16" s="67"/>
      <c r="O16" s="4"/>
    </row>
    <row r="17" spans="1:15" x14ac:dyDescent="0.3">
      <c r="A17" s="2"/>
      <c r="B17" s="17"/>
      <c r="C17" s="2"/>
      <c r="D17" s="4"/>
      <c r="E17" s="2"/>
      <c r="F17" s="2"/>
      <c r="G17" s="5"/>
      <c r="H17" s="5"/>
      <c r="I17" s="5"/>
      <c r="J17" s="5"/>
      <c r="K17" s="5"/>
      <c r="L17" s="5"/>
      <c r="M17" s="5"/>
      <c r="N17" s="5"/>
      <c r="O17" s="5"/>
    </row>
    <row r="18" spans="1:15" x14ac:dyDescent="0.3">
      <c r="A18" s="2"/>
      <c r="B18" s="17"/>
      <c r="C18" s="21" t="s">
        <v>120</v>
      </c>
      <c r="D18" s="21" t="s">
        <v>0</v>
      </c>
      <c r="E18" s="68" t="s">
        <v>39</v>
      </c>
      <c r="F18" s="69"/>
      <c r="G18" s="2"/>
      <c r="H18" s="22" t="s">
        <v>1</v>
      </c>
      <c r="I18" s="22"/>
      <c r="J18" s="22"/>
      <c r="K18" s="22"/>
      <c r="L18" s="22"/>
      <c r="M18" s="22"/>
      <c r="N18" s="22"/>
      <c r="O18" s="3"/>
    </row>
    <row r="19" spans="1:15" ht="17.25" x14ac:dyDescent="0.3">
      <c r="A19" s="2"/>
      <c r="B19" s="18" t="s">
        <v>69</v>
      </c>
      <c r="C19" s="19"/>
      <c r="D19" s="6" t="s">
        <v>2</v>
      </c>
      <c r="E19" s="72" t="s">
        <v>84</v>
      </c>
      <c r="F19" s="73"/>
      <c r="G19" s="2"/>
      <c r="H19" s="61" t="s">
        <v>70</v>
      </c>
      <c r="I19" s="62"/>
      <c r="J19" s="62"/>
      <c r="K19" s="62"/>
      <c r="L19" s="62"/>
      <c r="M19" s="62"/>
      <c r="N19" s="63"/>
      <c r="O19" s="4"/>
    </row>
    <row r="20" spans="1:15" ht="17.25" x14ac:dyDescent="0.3">
      <c r="A20" s="2"/>
      <c r="B20" s="18" t="s">
        <v>71</v>
      </c>
      <c r="C20" s="19"/>
      <c r="D20" s="6" t="s">
        <v>2</v>
      </c>
      <c r="E20" s="74"/>
      <c r="F20" s="75"/>
      <c r="G20" s="2"/>
      <c r="H20" s="61" t="s">
        <v>74</v>
      </c>
      <c r="I20" s="62"/>
      <c r="J20" s="62"/>
      <c r="K20" s="62"/>
      <c r="L20" s="62"/>
      <c r="M20" s="62"/>
      <c r="N20" s="63"/>
      <c r="O20" s="4"/>
    </row>
    <row r="21" spans="1:15" ht="17.25" x14ac:dyDescent="0.3">
      <c r="A21" s="2"/>
      <c r="B21" s="18" t="s">
        <v>72</v>
      </c>
      <c r="C21" s="19"/>
      <c r="D21" s="6" t="s">
        <v>77</v>
      </c>
      <c r="E21" s="74"/>
      <c r="F21" s="75"/>
      <c r="G21" s="2"/>
      <c r="H21" s="61" t="s">
        <v>75</v>
      </c>
      <c r="I21" s="62"/>
      <c r="J21" s="62"/>
      <c r="K21" s="62"/>
      <c r="L21" s="62"/>
      <c r="M21" s="62"/>
      <c r="N21" s="63"/>
      <c r="O21" s="4"/>
    </row>
    <row r="22" spans="1:15" ht="17.25" x14ac:dyDescent="0.3">
      <c r="A22" s="2"/>
      <c r="B22" s="18" t="s">
        <v>73</v>
      </c>
      <c r="C22" s="19"/>
      <c r="D22" s="6" t="s">
        <v>77</v>
      </c>
      <c r="E22" s="76"/>
      <c r="F22" s="77"/>
      <c r="G22" s="2"/>
      <c r="H22" s="61" t="s">
        <v>76</v>
      </c>
      <c r="I22" s="62"/>
      <c r="J22" s="62"/>
      <c r="K22" s="62"/>
      <c r="L22" s="62"/>
      <c r="M22" s="62"/>
      <c r="N22" s="63"/>
      <c r="O22" s="4"/>
    </row>
    <row r="23" spans="1:15" x14ac:dyDescent="0.3">
      <c r="A23" s="2"/>
      <c r="B23" s="2"/>
      <c r="C23" s="2"/>
      <c r="D23" s="2"/>
      <c r="E23" s="2"/>
      <c r="F23" s="2"/>
      <c r="G23" s="2"/>
      <c r="H23" s="2"/>
      <c r="I23" s="2"/>
      <c r="J23" s="2"/>
      <c r="K23" s="2"/>
      <c r="L23" s="2"/>
      <c r="M23" s="2"/>
      <c r="N23" s="2"/>
      <c r="O23" s="2"/>
    </row>
    <row r="24" spans="1:15" ht="19.5" x14ac:dyDescent="0.3">
      <c r="A24" s="2"/>
      <c r="B24" s="60" t="s">
        <v>41</v>
      </c>
      <c r="C24" s="60"/>
      <c r="D24" s="60"/>
      <c r="E24" s="60"/>
      <c r="F24" s="60"/>
      <c r="G24" s="60"/>
      <c r="H24" s="1"/>
      <c r="I24" s="1"/>
      <c r="J24" s="1"/>
      <c r="K24" s="1"/>
      <c r="L24" s="1"/>
      <c r="M24" s="1"/>
      <c r="N24" s="1"/>
      <c r="O24" s="1"/>
    </row>
    <row r="25" spans="1:15" x14ac:dyDescent="0.3">
      <c r="A25" s="2"/>
      <c r="B25" s="2"/>
      <c r="C25" s="2"/>
      <c r="D25" s="4"/>
      <c r="E25" s="2"/>
      <c r="F25" s="2"/>
      <c r="G25" s="5"/>
      <c r="H25" s="5"/>
      <c r="I25" s="5"/>
      <c r="J25" s="5"/>
      <c r="K25" s="5"/>
      <c r="L25" s="5"/>
      <c r="M25" s="5"/>
      <c r="N25" s="5"/>
      <c r="O25" s="5"/>
    </row>
    <row r="26" spans="1:15" x14ac:dyDescent="0.3">
      <c r="A26" s="2"/>
      <c r="B26" s="2"/>
      <c r="C26" s="2"/>
      <c r="D26" s="4"/>
      <c r="E26" s="2"/>
      <c r="F26" s="2"/>
      <c r="G26" s="5"/>
      <c r="H26" s="5"/>
      <c r="I26" s="5"/>
      <c r="J26" s="5"/>
      <c r="K26" s="5"/>
      <c r="L26" s="5"/>
      <c r="M26" s="5"/>
      <c r="N26" s="23"/>
      <c r="O26" s="5"/>
    </row>
    <row r="27" spans="1:15" ht="16.5" x14ac:dyDescent="0.3">
      <c r="A27" s="2"/>
      <c r="B27" s="71" t="s">
        <v>40</v>
      </c>
      <c r="C27" s="71"/>
      <c r="D27" s="71"/>
      <c r="E27" s="71"/>
      <c r="F27" s="71"/>
      <c r="G27" s="71"/>
      <c r="H27" s="5"/>
      <c r="I27" s="5"/>
      <c r="J27" s="5"/>
      <c r="K27" s="5"/>
      <c r="L27" s="5"/>
      <c r="M27" s="5"/>
      <c r="N27" s="5"/>
      <c r="O27" s="5"/>
    </row>
    <row r="28" spans="1:15" x14ac:dyDescent="0.3">
      <c r="A28" s="2"/>
      <c r="B28" s="2"/>
      <c r="C28" s="2"/>
      <c r="D28" s="4"/>
      <c r="E28" s="2"/>
      <c r="F28" s="2"/>
      <c r="G28" s="5"/>
      <c r="H28" s="5"/>
      <c r="I28" s="5"/>
      <c r="J28" s="5"/>
      <c r="K28" s="5"/>
      <c r="L28" s="5"/>
      <c r="M28" s="5"/>
      <c r="N28" s="5"/>
      <c r="O28" s="5"/>
    </row>
    <row r="29" spans="1:15" x14ac:dyDescent="0.3">
      <c r="A29" s="2"/>
      <c r="B29" s="2"/>
      <c r="C29" s="2"/>
      <c r="D29" s="4"/>
      <c r="E29" s="2"/>
      <c r="F29" s="2"/>
      <c r="G29" s="5"/>
      <c r="H29" s="5"/>
      <c r="I29" s="5"/>
      <c r="J29" s="5"/>
      <c r="K29" s="5"/>
      <c r="L29" s="5"/>
      <c r="M29" s="5"/>
      <c r="N29" s="5"/>
      <c r="O29" s="5"/>
    </row>
    <row r="30" spans="1:15" ht="16.5" x14ac:dyDescent="0.3">
      <c r="A30" s="2"/>
      <c r="B30" s="71" t="s">
        <v>86</v>
      </c>
      <c r="C30" s="71"/>
      <c r="D30" s="71"/>
      <c r="E30" s="71"/>
      <c r="F30" s="71"/>
      <c r="G30" s="71"/>
      <c r="H30" s="5"/>
      <c r="I30" s="5"/>
      <c r="J30" s="5"/>
      <c r="K30" s="5"/>
      <c r="L30" s="5"/>
      <c r="M30" s="5"/>
      <c r="N30" s="5"/>
      <c r="O30" s="5"/>
    </row>
    <row r="31" spans="1:15" x14ac:dyDescent="0.3">
      <c r="A31" s="2"/>
      <c r="B31" s="2"/>
      <c r="C31" s="2"/>
      <c r="D31" s="4"/>
      <c r="E31" s="2"/>
      <c r="F31" s="2"/>
      <c r="G31" s="5"/>
      <c r="H31" s="5"/>
      <c r="I31" s="5"/>
      <c r="J31" s="5"/>
      <c r="K31" s="5"/>
      <c r="L31" s="5"/>
      <c r="M31" s="5"/>
      <c r="N31" s="5"/>
      <c r="O31" s="5"/>
    </row>
    <row r="32" spans="1:15" x14ac:dyDescent="0.3">
      <c r="A32" s="2"/>
      <c r="B32" s="2"/>
      <c r="C32" s="2"/>
      <c r="D32" s="4"/>
      <c r="E32" s="2"/>
      <c r="F32" s="2"/>
      <c r="G32" s="5"/>
      <c r="H32" s="5"/>
      <c r="I32" s="5"/>
      <c r="J32" s="5"/>
      <c r="K32" s="5"/>
      <c r="L32" s="5"/>
      <c r="M32" s="5"/>
      <c r="N32" s="5"/>
      <c r="O32" s="5"/>
    </row>
    <row r="33" spans="1:15" ht="16.5" x14ac:dyDescent="0.3">
      <c r="A33" s="2"/>
      <c r="B33" s="71" t="s">
        <v>87</v>
      </c>
      <c r="C33" s="71"/>
      <c r="D33" s="71"/>
      <c r="E33" s="71"/>
      <c r="F33" s="71"/>
      <c r="G33" s="71"/>
      <c r="H33" s="5"/>
      <c r="I33" s="5"/>
      <c r="J33" s="5"/>
      <c r="K33" s="5"/>
      <c r="L33" s="5"/>
      <c r="M33" s="23"/>
      <c r="N33" s="5"/>
      <c r="O33" s="5"/>
    </row>
    <row r="34" spans="1:15" x14ac:dyDescent="0.3">
      <c r="A34" s="2"/>
      <c r="B34" s="2"/>
      <c r="C34" s="2"/>
      <c r="D34" s="4"/>
      <c r="E34" s="2"/>
      <c r="F34" s="2"/>
      <c r="G34" s="5"/>
      <c r="H34" s="5"/>
      <c r="I34" s="5"/>
      <c r="J34" s="5"/>
      <c r="K34" s="5"/>
      <c r="L34" s="5"/>
      <c r="M34" s="5"/>
      <c r="N34" s="5"/>
      <c r="O34" s="5"/>
    </row>
    <row r="35" spans="1:15" x14ac:dyDescent="0.3">
      <c r="A35" s="2"/>
      <c r="B35" s="2"/>
      <c r="C35" s="2"/>
      <c r="D35" s="4"/>
      <c r="E35" s="2"/>
      <c r="F35" s="2"/>
      <c r="G35" s="5"/>
      <c r="H35" s="5"/>
      <c r="I35" s="5"/>
      <c r="J35" s="5"/>
      <c r="K35" s="5"/>
      <c r="L35" s="5"/>
      <c r="M35" s="5"/>
      <c r="N35" s="5"/>
      <c r="O35" s="5"/>
    </row>
    <row r="36" spans="1:15" ht="18" x14ac:dyDescent="0.3">
      <c r="A36" s="2"/>
      <c r="B36" s="71" t="s">
        <v>50</v>
      </c>
      <c r="C36" s="71"/>
      <c r="D36" s="71"/>
      <c r="E36" s="71"/>
      <c r="F36" s="71"/>
      <c r="G36" s="71"/>
      <c r="H36" s="5"/>
      <c r="I36" s="5"/>
      <c r="J36" s="5"/>
      <c r="K36" s="5"/>
      <c r="L36" s="5"/>
      <c r="M36" s="23"/>
      <c r="N36" s="5"/>
      <c r="O36" s="5"/>
    </row>
    <row r="37" spans="1:15" x14ac:dyDescent="0.3">
      <c r="A37" s="2"/>
      <c r="B37" s="2"/>
      <c r="C37" s="2"/>
      <c r="D37" s="4"/>
      <c r="E37" s="2"/>
      <c r="F37" s="2"/>
      <c r="G37" s="5"/>
      <c r="H37" s="5"/>
      <c r="I37" s="5"/>
      <c r="J37" s="5"/>
      <c r="K37" s="5"/>
      <c r="L37" s="5"/>
      <c r="M37" s="5"/>
      <c r="N37" s="5"/>
      <c r="O37" s="5"/>
    </row>
    <row r="38" spans="1:15" x14ac:dyDescent="0.3">
      <c r="A38" s="2"/>
      <c r="B38" s="2"/>
      <c r="C38" s="2"/>
      <c r="D38" s="4"/>
      <c r="E38" s="2"/>
      <c r="F38" s="2"/>
      <c r="G38" s="5"/>
      <c r="H38" s="5"/>
      <c r="I38" s="5"/>
      <c r="J38" s="5"/>
      <c r="K38" s="5"/>
      <c r="L38" s="5"/>
      <c r="M38" s="5"/>
      <c r="N38" s="5"/>
      <c r="O38" s="5"/>
    </row>
    <row r="39" spans="1:15" ht="19.5" x14ac:dyDescent="0.3">
      <c r="A39" s="2"/>
      <c r="B39" s="60" t="s">
        <v>81</v>
      </c>
      <c r="C39" s="60"/>
      <c r="D39" s="60"/>
      <c r="E39" s="60"/>
      <c r="F39" s="60"/>
      <c r="G39" s="60"/>
      <c r="H39" s="5"/>
      <c r="I39" s="5"/>
      <c r="J39" s="5"/>
      <c r="K39" s="5"/>
      <c r="L39" s="5"/>
      <c r="M39" s="5"/>
      <c r="N39" s="5"/>
      <c r="O39" s="5"/>
    </row>
    <row r="40" spans="1:15" x14ac:dyDescent="0.3">
      <c r="A40" s="2"/>
      <c r="B40" s="2"/>
      <c r="C40" s="2"/>
      <c r="D40" s="4"/>
      <c r="E40" s="2"/>
      <c r="F40" s="2"/>
      <c r="G40" s="5"/>
      <c r="H40" s="5"/>
      <c r="I40" s="5"/>
      <c r="J40" s="5"/>
      <c r="K40" s="5"/>
      <c r="L40" s="5"/>
      <c r="M40" s="5"/>
      <c r="N40" s="5"/>
      <c r="O40" s="5"/>
    </row>
    <row r="41" spans="1:15" x14ac:dyDescent="0.3">
      <c r="A41" s="2"/>
      <c r="B41" s="2"/>
      <c r="C41" s="21" t="s">
        <v>120</v>
      </c>
      <c r="D41" s="21" t="s">
        <v>0</v>
      </c>
      <c r="E41" s="68" t="s">
        <v>39</v>
      </c>
      <c r="F41" s="69"/>
      <c r="G41" s="5"/>
      <c r="H41" s="22" t="s">
        <v>1</v>
      </c>
      <c r="I41" s="22"/>
      <c r="J41" s="22"/>
      <c r="K41" s="22"/>
      <c r="L41" s="22"/>
      <c r="M41" s="22"/>
      <c r="N41" s="22"/>
      <c r="O41" s="5"/>
    </row>
    <row r="42" spans="1:15" x14ac:dyDescent="0.3">
      <c r="A42" s="2"/>
      <c r="B42" s="30" t="s">
        <v>45</v>
      </c>
      <c r="C42" s="27" t="str">
        <f>IFERROR((C19/C21-C20/C22)*C22,"insufficient data")</f>
        <v>insufficient data</v>
      </c>
      <c r="D42" s="28" t="s">
        <v>2</v>
      </c>
      <c r="E42" s="70" t="s">
        <v>84</v>
      </c>
      <c r="F42" s="70"/>
      <c r="G42" s="2"/>
      <c r="H42" s="61" t="s">
        <v>90</v>
      </c>
      <c r="I42" s="62"/>
      <c r="J42" s="62"/>
      <c r="K42" s="62"/>
      <c r="L42" s="62"/>
      <c r="M42" s="62"/>
      <c r="N42" s="63"/>
      <c r="O42" s="5"/>
    </row>
    <row r="43" spans="1:15" x14ac:dyDescent="0.3">
      <c r="A43" s="2"/>
      <c r="B43" s="30" t="s">
        <v>88</v>
      </c>
      <c r="C43" s="27" t="str">
        <f>IFERROR((C19/C21-C20/C22)*C22,"insufficient data")</f>
        <v>insufficient data</v>
      </c>
      <c r="D43" s="28" t="s">
        <v>2</v>
      </c>
      <c r="E43" s="70"/>
      <c r="F43" s="70"/>
      <c r="G43" s="2"/>
      <c r="H43" s="61" t="s">
        <v>91</v>
      </c>
      <c r="I43" s="62"/>
      <c r="J43" s="62"/>
      <c r="K43" s="62"/>
      <c r="L43" s="62"/>
      <c r="M43" s="62"/>
      <c r="N43" s="63"/>
      <c r="O43" s="5"/>
    </row>
    <row r="44" spans="1:15" x14ac:dyDescent="0.3">
      <c r="A44" s="2"/>
      <c r="B44" s="30" t="s">
        <v>89</v>
      </c>
      <c r="C44" s="27" t="str">
        <f>IFERROR((C19/C21*$D$15-C20/C22*$F$15)*C22,"insufficient data")</f>
        <v>insufficient data</v>
      </c>
      <c r="D44" s="28" t="s">
        <v>2</v>
      </c>
      <c r="E44" s="70"/>
      <c r="F44" s="70"/>
      <c r="G44" s="2"/>
      <c r="H44" s="61" t="s">
        <v>92</v>
      </c>
      <c r="I44" s="62"/>
      <c r="J44" s="62"/>
      <c r="K44" s="62"/>
      <c r="L44" s="62"/>
      <c r="M44" s="62"/>
      <c r="N44" s="63"/>
      <c r="O44" s="5"/>
    </row>
    <row r="45" spans="1:15" x14ac:dyDescent="0.3">
      <c r="A45" s="2"/>
      <c r="B45" s="30" t="s">
        <v>51</v>
      </c>
      <c r="C45" s="29" t="str">
        <f>IFERROR((C19/C21*$D$16-C20/C22*$F$16)*C22/10^6,"insufficient data")</f>
        <v>insufficient data</v>
      </c>
      <c r="D45" s="28" t="s">
        <v>85</v>
      </c>
      <c r="E45" s="70"/>
      <c r="F45" s="70"/>
      <c r="G45" s="2"/>
      <c r="H45" s="61" t="s">
        <v>80</v>
      </c>
      <c r="I45" s="62"/>
      <c r="J45" s="62"/>
      <c r="K45" s="62"/>
      <c r="L45" s="62"/>
      <c r="M45" s="62"/>
      <c r="N45" s="63"/>
      <c r="O45" s="5"/>
    </row>
    <row r="46" spans="1:15" x14ac:dyDescent="0.3">
      <c r="A46" s="2"/>
      <c r="B46" s="2"/>
      <c r="C46" s="2"/>
      <c r="D46" s="4"/>
      <c r="E46" s="2"/>
      <c r="F46" s="2"/>
      <c r="G46" s="5"/>
      <c r="H46" s="5"/>
      <c r="I46" s="5"/>
      <c r="J46" s="5"/>
      <c r="K46" s="5"/>
      <c r="L46" s="5"/>
      <c r="M46" s="5"/>
      <c r="N46" s="5"/>
      <c r="O46" s="5"/>
    </row>
    <row r="47" spans="1:15" ht="19.5" x14ac:dyDescent="0.3">
      <c r="A47" s="2"/>
      <c r="B47" s="60" t="s">
        <v>55</v>
      </c>
      <c r="C47" s="60"/>
      <c r="D47" s="60"/>
      <c r="E47" s="60"/>
      <c r="F47" s="60"/>
      <c r="G47" s="60"/>
      <c r="H47" s="5"/>
      <c r="I47" s="5"/>
      <c r="J47" s="5"/>
      <c r="K47" s="5"/>
      <c r="L47" s="5"/>
      <c r="M47" s="5"/>
      <c r="N47" s="5"/>
      <c r="O47" s="5"/>
    </row>
    <row r="48" spans="1:15" x14ac:dyDescent="0.3">
      <c r="A48" s="2"/>
      <c r="B48" s="2"/>
      <c r="C48" s="2"/>
      <c r="D48" s="2"/>
      <c r="E48" s="2"/>
      <c r="F48" s="2"/>
      <c r="G48" s="2"/>
      <c r="H48" s="2"/>
      <c r="I48" s="2"/>
      <c r="J48" s="2"/>
      <c r="K48" s="2"/>
      <c r="L48" s="2"/>
      <c r="M48" s="2"/>
      <c r="N48" s="2"/>
      <c r="O48" s="2"/>
    </row>
    <row r="49" spans="1:15" x14ac:dyDescent="0.3">
      <c r="A49" s="2"/>
      <c r="B49" s="2"/>
      <c r="C49" s="78" t="s">
        <v>94</v>
      </c>
      <c r="D49" s="78"/>
      <c r="E49" s="83" t="s">
        <v>56</v>
      </c>
      <c r="F49" s="84"/>
      <c r="G49" s="2"/>
      <c r="H49" s="22" t="s">
        <v>1</v>
      </c>
      <c r="I49" s="22"/>
      <c r="J49" s="22"/>
      <c r="K49" s="22"/>
      <c r="L49" s="22"/>
      <c r="M49" s="22"/>
      <c r="N49" s="22"/>
      <c r="O49" s="2"/>
    </row>
    <row r="50" spans="1:15" ht="16.5" x14ac:dyDescent="0.3">
      <c r="A50" s="2"/>
      <c r="B50" s="2"/>
      <c r="C50" s="79" t="s">
        <v>95</v>
      </c>
      <c r="D50" s="80"/>
      <c r="E50" s="81" t="s">
        <v>96</v>
      </c>
      <c r="F50" s="82"/>
      <c r="G50" s="2"/>
      <c r="H50" s="45" t="s">
        <v>97</v>
      </c>
      <c r="I50" s="46"/>
      <c r="J50" s="46"/>
      <c r="K50" s="46"/>
      <c r="L50" s="46"/>
      <c r="M50" s="46"/>
      <c r="N50" s="47"/>
      <c r="O50" s="2"/>
    </row>
    <row r="51" spans="1:15" ht="34.5" customHeight="1" x14ac:dyDescent="0.3">
      <c r="A51" s="2"/>
      <c r="B51" s="2"/>
      <c r="C51" s="79" t="s">
        <v>98</v>
      </c>
      <c r="D51" s="80"/>
      <c r="E51" s="81" t="s">
        <v>99</v>
      </c>
      <c r="F51" s="82"/>
      <c r="G51" s="2"/>
      <c r="H51" s="48"/>
      <c r="I51" s="49"/>
      <c r="J51" s="49"/>
      <c r="K51" s="49"/>
      <c r="L51" s="49"/>
      <c r="M51" s="49"/>
      <c r="N51" s="50"/>
      <c r="O51" s="2"/>
    </row>
    <row r="52" spans="1:15" ht="32.25" customHeight="1" x14ac:dyDescent="0.3">
      <c r="A52" s="2"/>
      <c r="B52" s="2"/>
      <c r="C52" s="34" t="s">
        <v>100</v>
      </c>
      <c r="D52" s="35"/>
      <c r="E52" s="81" t="s">
        <v>99</v>
      </c>
      <c r="F52" s="82"/>
      <c r="G52" s="2"/>
      <c r="H52" s="48"/>
      <c r="I52" s="49"/>
      <c r="J52" s="49"/>
      <c r="K52" s="49"/>
      <c r="L52" s="49"/>
      <c r="M52" s="49"/>
      <c r="N52" s="50"/>
      <c r="O52" s="2"/>
    </row>
    <row r="53" spans="1:15" ht="33" x14ac:dyDescent="0.3">
      <c r="A53" s="2"/>
      <c r="B53" s="2"/>
      <c r="C53" s="34" t="s">
        <v>101</v>
      </c>
      <c r="D53" s="35"/>
      <c r="E53" s="81" t="s">
        <v>99</v>
      </c>
      <c r="F53" s="82"/>
      <c r="G53" s="2"/>
      <c r="H53" s="48"/>
      <c r="I53" s="49"/>
      <c r="J53" s="49"/>
      <c r="K53" s="49"/>
      <c r="L53" s="49"/>
      <c r="M53" s="49"/>
      <c r="N53" s="50"/>
      <c r="O53" s="2"/>
    </row>
    <row r="54" spans="1:15" ht="16.5" x14ac:dyDescent="0.3">
      <c r="A54" s="2"/>
      <c r="B54" s="2"/>
      <c r="C54" s="79" t="s">
        <v>102</v>
      </c>
      <c r="D54" s="80"/>
      <c r="E54" s="81" t="s">
        <v>103</v>
      </c>
      <c r="F54" s="82"/>
      <c r="G54" s="2"/>
      <c r="H54" s="51"/>
      <c r="I54" s="52"/>
      <c r="J54" s="52"/>
      <c r="K54" s="52"/>
      <c r="L54" s="52"/>
      <c r="M54" s="52"/>
      <c r="N54" s="53"/>
      <c r="O54" s="2"/>
    </row>
    <row r="55" spans="1:15" x14ac:dyDescent="0.3">
      <c r="A55" s="2"/>
      <c r="B55" s="2"/>
      <c r="C55" s="78" t="s">
        <v>52</v>
      </c>
      <c r="D55" s="78"/>
      <c r="E55" s="83" t="s">
        <v>58</v>
      </c>
      <c r="F55" s="84"/>
      <c r="G55" s="2"/>
      <c r="H55" s="36"/>
      <c r="I55" s="36"/>
      <c r="J55" s="36"/>
      <c r="K55" s="36"/>
      <c r="L55" s="36"/>
      <c r="M55" s="36"/>
      <c r="N55" s="36"/>
      <c r="O55" s="2"/>
    </row>
    <row r="56" spans="1:15" ht="62.25" customHeight="1" x14ac:dyDescent="0.3">
      <c r="A56" s="2"/>
      <c r="B56" s="2"/>
      <c r="C56" s="79" t="s">
        <v>104</v>
      </c>
      <c r="D56" s="80"/>
      <c r="E56" s="81" t="s">
        <v>117</v>
      </c>
      <c r="F56" s="82"/>
      <c r="G56" s="2"/>
      <c r="H56" s="54" t="s">
        <v>118</v>
      </c>
      <c r="I56" s="55"/>
      <c r="J56" s="55"/>
      <c r="K56" s="55"/>
      <c r="L56" s="55"/>
      <c r="M56" s="55"/>
      <c r="N56" s="56"/>
      <c r="O56" s="2"/>
    </row>
    <row r="57" spans="1:15" ht="34.5" customHeight="1" x14ac:dyDescent="0.3">
      <c r="A57" s="2"/>
      <c r="B57" s="2"/>
      <c r="C57" s="79" t="s">
        <v>105</v>
      </c>
      <c r="D57" s="80"/>
      <c r="E57" s="81" t="s">
        <v>99</v>
      </c>
      <c r="F57" s="82"/>
      <c r="G57" s="2"/>
      <c r="H57" s="54" t="s">
        <v>106</v>
      </c>
      <c r="I57" s="55"/>
      <c r="J57" s="55"/>
      <c r="K57" s="55"/>
      <c r="L57" s="55"/>
      <c r="M57" s="55"/>
      <c r="N57" s="56"/>
      <c r="O57" s="2"/>
    </row>
    <row r="58" spans="1:15" ht="31.5" customHeight="1" x14ac:dyDescent="0.3">
      <c r="A58" s="2"/>
      <c r="B58" s="2"/>
      <c r="C58" s="79" t="s">
        <v>107</v>
      </c>
      <c r="D58" s="80"/>
      <c r="E58" s="81" t="s">
        <v>108</v>
      </c>
      <c r="F58" s="82"/>
      <c r="G58" s="2"/>
      <c r="H58" s="54" t="s">
        <v>109</v>
      </c>
      <c r="I58" s="55"/>
      <c r="J58" s="55"/>
      <c r="K58" s="55"/>
      <c r="L58" s="55"/>
      <c r="M58" s="55"/>
      <c r="N58" s="56"/>
      <c r="O58" s="2"/>
    </row>
    <row r="59" spans="1:15" x14ac:dyDescent="0.3">
      <c r="A59" s="2"/>
      <c r="B59" s="2"/>
      <c r="C59" s="78" t="s">
        <v>52</v>
      </c>
      <c r="D59" s="78"/>
      <c r="E59" s="83" t="s">
        <v>57</v>
      </c>
      <c r="F59" s="84"/>
      <c r="G59" s="2"/>
      <c r="H59" s="36"/>
      <c r="I59" s="36"/>
      <c r="J59" s="36"/>
      <c r="K59" s="36"/>
      <c r="L59" s="36"/>
      <c r="M59" s="36"/>
      <c r="N59" s="36"/>
      <c r="O59" s="2"/>
    </row>
    <row r="60" spans="1:15" ht="16.5" x14ac:dyDescent="0.3">
      <c r="A60" s="2"/>
      <c r="B60" s="2"/>
      <c r="C60" s="79" t="s">
        <v>110</v>
      </c>
      <c r="D60" s="80"/>
      <c r="E60" s="81" t="s">
        <v>111</v>
      </c>
      <c r="F60" s="82"/>
      <c r="G60" s="2"/>
      <c r="H60" s="57" t="s">
        <v>112</v>
      </c>
      <c r="I60" s="58"/>
      <c r="J60" s="58"/>
      <c r="K60" s="58"/>
      <c r="L60" s="58"/>
      <c r="M60" s="58"/>
      <c r="N60" s="59"/>
      <c r="O60" s="2"/>
    </row>
    <row r="61" spans="1:15" ht="30.75" customHeight="1" x14ac:dyDescent="0.3">
      <c r="A61" s="2"/>
      <c r="B61" s="2"/>
      <c r="C61" s="79" t="s">
        <v>102</v>
      </c>
      <c r="D61" s="80"/>
      <c r="E61" s="81" t="s">
        <v>108</v>
      </c>
      <c r="F61" s="82"/>
      <c r="G61" s="2"/>
      <c r="H61" s="54" t="s">
        <v>113</v>
      </c>
      <c r="I61" s="55"/>
      <c r="J61" s="55"/>
      <c r="K61" s="55"/>
      <c r="L61" s="55"/>
      <c r="M61" s="55"/>
      <c r="N61" s="56"/>
      <c r="O61" s="2"/>
    </row>
    <row r="62" spans="1:15" x14ac:dyDescent="0.3">
      <c r="A62" s="2"/>
      <c r="B62" s="2"/>
      <c r="C62" s="78" t="s">
        <v>53</v>
      </c>
      <c r="D62" s="78"/>
      <c r="E62" s="83" t="s">
        <v>59</v>
      </c>
      <c r="F62" s="84"/>
      <c r="G62" s="2"/>
      <c r="H62" s="36"/>
      <c r="I62" s="36"/>
      <c r="J62" s="36"/>
      <c r="K62" s="36"/>
      <c r="L62" s="36"/>
      <c r="M62" s="36"/>
      <c r="N62" s="36"/>
      <c r="O62" s="2"/>
    </row>
    <row r="63" spans="1:15" ht="45.75" customHeight="1" x14ac:dyDescent="0.3">
      <c r="A63" s="2"/>
      <c r="B63" s="2"/>
      <c r="C63" s="79" t="s">
        <v>114</v>
      </c>
      <c r="D63" s="80"/>
      <c r="E63" s="81" t="s">
        <v>108</v>
      </c>
      <c r="F63" s="82"/>
      <c r="G63" s="2"/>
      <c r="H63" s="54" t="s">
        <v>115</v>
      </c>
      <c r="I63" s="55"/>
      <c r="J63" s="55"/>
      <c r="K63" s="55"/>
      <c r="L63" s="55"/>
      <c r="M63" s="55"/>
      <c r="N63" s="56"/>
      <c r="O63" s="2"/>
    </row>
    <row r="64" spans="1:15" x14ac:dyDescent="0.3">
      <c r="A64" s="2"/>
      <c r="B64" s="2"/>
      <c r="C64" s="78" t="s">
        <v>54</v>
      </c>
      <c r="D64" s="78"/>
      <c r="E64" s="83" t="s">
        <v>60</v>
      </c>
      <c r="F64" s="84"/>
      <c r="G64" s="2"/>
      <c r="H64" s="36"/>
      <c r="I64" s="36"/>
      <c r="J64" s="36"/>
      <c r="K64" s="36"/>
      <c r="L64" s="36"/>
      <c r="M64" s="36"/>
      <c r="N64" s="36"/>
      <c r="O64" s="2"/>
    </row>
    <row r="65" spans="1:15" ht="16.5" x14ac:dyDescent="0.3">
      <c r="A65" s="2"/>
      <c r="B65" s="2"/>
      <c r="C65" s="79" t="s">
        <v>61</v>
      </c>
      <c r="D65" s="80"/>
      <c r="E65" s="82">
        <v>10</v>
      </c>
      <c r="F65" s="82"/>
      <c r="G65" s="2"/>
      <c r="H65" s="57" t="s">
        <v>116</v>
      </c>
      <c r="I65" s="58"/>
      <c r="J65" s="58"/>
      <c r="K65" s="58"/>
      <c r="L65" s="58"/>
      <c r="M65" s="58"/>
      <c r="N65" s="59"/>
      <c r="O65" s="2"/>
    </row>
    <row r="66" spans="1:15" x14ac:dyDescent="0.3">
      <c r="A66" s="2"/>
      <c r="B66" s="2"/>
      <c r="C66" s="2"/>
      <c r="D66" s="2"/>
      <c r="E66" s="2"/>
      <c r="F66" s="2"/>
      <c r="G66" s="2"/>
      <c r="H66" s="2"/>
      <c r="I66" s="2"/>
      <c r="J66" s="2"/>
      <c r="K66" s="2"/>
      <c r="L66" s="2"/>
      <c r="M66" s="2"/>
      <c r="N66" s="2"/>
      <c r="O66" s="2"/>
    </row>
  </sheetData>
  <mergeCells count="71">
    <mergeCell ref="E64:F64"/>
    <mergeCell ref="E65:F65"/>
    <mergeCell ref="D1:N1"/>
    <mergeCell ref="D2:N2"/>
    <mergeCell ref="E5:N5"/>
    <mergeCell ref="H56:N56"/>
    <mergeCell ref="H58:N58"/>
    <mergeCell ref="H60:N60"/>
    <mergeCell ref="H63:N63"/>
    <mergeCell ref="C65:D65"/>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C60:D60"/>
    <mergeCell ref="C61:D61"/>
    <mergeCell ref="C62:D62"/>
    <mergeCell ref="C63:D63"/>
    <mergeCell ref="C64:D64"/>
    <mergeCell ref="C55:D55"/>
    <mergeCell ref="C56:D56"/>
    <mergeCell ref="C57:D57"/>
    <mergeCell ref="C58:D58"/>
    <mergeCell ref="C59:D59"/>
    <mergeCell ref="B47:G47"/>
    <mergeCell ref="C49:D49"/>
    <mergeCell ref="C50:D50"/>
    <mergeCell ref="C51:D51"/>
    <mergeCell ref="C54:D54"/>
    <mergeCell ref="H43:N43"/>
    <mergeCell ref="H44:N44"/>
    <mergeCell ref="E42:F45"/>
    <mergeCell ref="E41:F41"/>
    <mergeCell ref="H20:N20"/>
    <mergeCell ref="H21:N21"/>
    <mergeCell ref="H22:N22"/>
    <mergeCell ref="B27:G27"/>
    <mergeCell ref="B30:G30"/>
    <mergeCell ref="E19:F22"/>
    <mergeCell ref="H42:N42"/>
    <mergeCell ref="B33:G33"/>
    <mergeCell ref="B36:G36"/>
    <mergeCell ref="B24:G24"/>
    <mergeCell ref="B39:G39"/>
    <mergeCell ref="H50:N54"/>
    <mergeCell ref="H57:N57"/>
    <mergeCell ref="H61:N61"/>
    <mergeCell ref="H65:N65"/>
    <mergeCell ref="B3:G3"/>
    <mergeCell ref="H19:N19"/>
    <mergeCell ref="C7:F7"/>
    <mergeCell ref="H15:N15"/>
    <mergeCell ref="H16:N16"/>
    <mergeCell ref="H9:N9"/>
    <mergeCell ref="H10:N10"/>
    <mergeCell ref="H11:N11"/>
    <mergeCell ref="H12:N12"/>
    <mergeCell ref="H13:N13"/>
    <mergeCell ref="E18:F18"/>
    <mergeCell ref="H45:N45"/>
  </mergeCells>
  <conditionalFormatting sqref="D14 F14">
    <cfRule type="cellIs" dxfId="0" priority="1" operator="notEqual">
      <formula>1</formula>
    </cfRule>
  </conditionalFormatting>
  <dataValidations count="1">
    <dataValidation type="list" allowBlank="1" showInputMessage="1" showErrorMessage="1" sqref="C5" xr:uid="{00000000-0002-0000-0000-000000000000}">
      <formula1>"EU values, National values"</formula1>
    </dataValidation>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'EU Values'!$A$3:$A$37</xm:f>
          </x14:formula1>
          <xm:sqref>E9:E13 C9:C13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37"/>
  <sheetViews>
    <sheetView showGridLines="0" workbookViewId="0"/>
  </sheetViews>
  <sheetFormatPr defaultColWidth="11.5546875" defaultRowHeight="15.75" x14ac:dyDescent="0.3"/>
  <cols>
    <col min="1" max="1" width="29.6640625" customWidth="1"/>
    <col min="2" max="3" width="16.44140625" customWidth="1"/>
  </cols>
  <sheetData>
    <row r="1" spans="1:3" ht="27" x14ac:dyDescent="0.45">
      <c r="A1" s="11" t="s">
        <v>4</v>
      </c>
    </row>
    <row r="2" spans="1:3" ht="33" x14ac:dyDescent="0.35">
      <c r="A2" s="12" t="s">
        <v>37</v>
      </c>
      <c r="B2" s="13" t="s">
        <v>66</v>
      </c>
      <c r="C2" s="13" t="s">
        <v>42</v>
      </c>
    </row>
    <row r="3" spans="1:3" x14ac:dyDescent="0.3">
      <c r="A3" s="31" t="s">
        <v>43</v>
      </c>
      <c r="B3" s="32">
        <v>133.30000000000001</v>
      </c>
      <c r="C3" s="33">
        <v>2.2813398011843931</v>
      </c>
    </row>
    <row r="4" spans="1:3" x14ac:dyDescent="0.3">
      <c r="A4" s="31" t="s">
        <v>44</v>
      </c>
      <c r="B4" s="32">
        <v>209.9</v>
      </c>
      <c r="C4" s="33">
        <v>1.6631285859362606</v>
      </c>
    </row>
    <row r="5" spans="1:3" x14ac:dyDescent="0.3">
      <c r="A5" s="31" t="s">
        <v>28</v>
      </c>
      <c r="B5" s="32">
        <v>201.96</v>
      </c>
      <c r="C5" s="33">
        <v>1.006997626587018</v>
      </c>
    </row>
    <row r="6" spans="1:3" x14ac:dyDescent="0.3">
      <c r="A6" s="31" t="s">
        <v>8</v>
      </c>
      <c r="B6" s="32">
        <v>266.76000000000005</v>
      </c>
      <c r="C6" s="33">
        <v>1.1187108392053828</v>
      </c>
    </row>
    <row r="7" spans="1:3" x14ac:dyDescent="0.3">
      <c r="A7" s="31" t="s">
        <v>6</v>
      </c>
      <c r="B7" s="32">
        <v>249.48000000000002</v>
      </c>
      <c r="C7" s="33">
        <v>1.1187108392053828</v>
      </c>
    </row>
    <row r="8" spans="1:3" x14ac:dyDescent="0.3">
      <c r="A8" s="31" t="s">
        <v>35</v>
      </c>
      <c r="B8" s="32">
        <v>0</v>
      </c>
      <c r="C8" s="33">
        <v>1.0008121069200384</v>
      </c>
    </row>
    <row r="9" spans="1:3" x14ac:dyDescent="0.3">
      <c r="A9" s="31" t="s">
        <v>34</v>
      </c>
      <c r="B9" s="32">
        <v>0</v>
      </c>
      <c r="C9" s="33">
        <v>1.0008121069200384</v>
      </c>
    </row>
    <row r="10" spans="1:3" x14ac:dyDescent="0.3">
      <c r="A10" s="31" t="s">
        <v>36</v>
      </c>
      <c r="B10" s="32">
        <v>0</v>
      </c>
      <c r="C10" s="33">
        <v>1.0008121069200384</v>
      </c>
    </row>
    <row r="11" spans="1:3" x14ac:dyDescent="0.3">
      <c r="A11" s="31" t="s">
        <v>67</v>
      </c>
      <c r="B11" s="32">
        <v>0</v>
      </c>
      <c r="C11" s="33">
        <v>1.0320594242406544</v>
      </c>
    </row>
    <row r="12" spans="1:3" x14ac:dyDescent="0.3">
      <c r="A12" s="31" t="s">
        <v>31</v>
      </c>
      <c r="B12" s="32">
        <v>0</v>
      </c>
      <c r="C12" s="33">
        <v>1.0008121069200384</v>
      </c>
    </row>
    <row r="13" spans="1:3" x14ac:dyDescent="0.3">
      <c r="A13" s="31" t="s">
        <v>32</v>
      </c>
      <c r="B13" s="32">
        <v>0</v>
      </c>
      <c r="C13" s="33">
        <v>0.99999999999999978</v>
      </c>
    </row>
    <row r="14" spans="1:3" x14ac:dyDescent="0.3">
      <c r="A14" s="31" t="s">
        <v>7</v>
      </c>
      <c r="B14" s="32">
        <v>258.84000000000003</v>
      </c>
      <c r="C14" s="33">
        <v>1.1187108392053828</v>
      </c>
    </row>
    <row r="15" spans="1:3" x14ac:dyDescent="0.3">
      <c r="A15" s="31" t="s">
        <v>10</v>
      </c>
      <c r="B15" s="32">
        <v>227.16000000000003</v>
      </c>
      <c r="C15" s="33">
        <v>1.1187108392053828</v>
      </c>
    </row>
    <row r="16" spans="1:3" x14ac:dyDescent="0.3">
      <c r="A16" s="31" t="s">
        <v>11</v>
      </c>
      <c r="B16" s="32">
        <v>263.88000000000005</v>
      </c>
      <c r="C16" s="33">
        <v>1.1187108392053828</v>
      </c>
    </row>
    <row r="17" spans="1:3" x14ac:dyDescent="0.3">
      <c r="A17" s="31" t="s">
        <v>5</v>
      </c>
      <c r="B17" s="32">
        <v>231.12000000000003</v>
      </c>
      <c r="C17" s="33">
        <v>1.1187108392053828</v>
      </c>
    </row>
    <row r="18" spans="1:3" x14ac:dyDescent="0.3">
      <c r="A18" s="31" t="s">
        <v>12</v>
      </c>
      <c r="B18" s="32">
        <v>351.00000000000006</v>
      </c>
      <c r="C18" s="33">
        <v>1.1187108392053828</v>
      </c>
    </row>
    <row r="19" spans="1:3" x14ac:dyDescent="0.3">
      <c r="A19" s="31" t="s">
        <v>13</v>
      </c>
      <c r="B19" s="32">
        <v>207.36</v>
      </c>
      <c r="C19" s="33">
        <v>1.1187108392053828</v>
      </c>
    </row>
    <row r="20" spans="1:3" x14ac:dyDescent="0.3">
      <c r="A20" s="31" t="s">
        <v>9</v>
      </c>
      <c r="B20" s="32">
        <v>278.64000000000004</v>
      </c>
      <c r="C20" s="33">
        <v>1.1187108392053828</v>
      </c>
    </row>
    <row r="21" spans="1:3" x14ac:dyDescent="0.3">
      <c r="A21" s="31" t="s">
        <v>14</v>
      </c>
      <c r="B21" s="32">
        <v>263.88000000000005</v>
      </c>
      <c r="C21" s="33">
        <v>1.1187108392053828</v>
      </c>
    </row>
    <row r="22" spans="1:3" x14ac:dyDescent="0.3">
      <c r="A22" s="31" t="s">
        <v>15</v>
      </c>
      <c r="B22" s="32">
        <v>263.88000000000005</v>
      </c>
      <c r="C22" s="33">
        <v>1.1187108392053828</v>
      </c>
    </row>
    <row r="23" spans="1:3" x14ac:dyDescent="0.3">
      <c r="A23" s="31" t="s">
        <v>16</v>
      </c>
      <c r="B23" s="32">
        <v>353.88000000000005</v>
      </c>
      <c r="C23" s="33">
        <v>1.0023608529460037</v>
      </c>
    </row>
    <row r="24" spans="1:3" x14ac:dyDescent="0.3">
      <c r="A24" s="31" t="s">
        <v>20</v>
      </c>
      <c r="B24" s="32">
        <v>363.6</v>
      </c>
      <c r="C24" s="33">
        <v>1.0023608529460037</v>
      </c>
    </row>
    <row r="25" spans="1:3" x14ac:dyDescent="0.3">
      <c r="A25" s="31" t="s">
        <v>33</v>
      </c>
      <c r="B25" s="32">
        <v>0</v>
      </c>
      <c r="C25" s="33">
        <v>1.0008121069200384</v>
      </c>
    </row>
    <row r="26" spans="1:3" x14ac:dyDescent="0.3">
      <c r="A26" s="31" t="s">
        <v>24</v>
      </c>
      <c r="B26" s="32">
        <v>290.52000000000004</v>
      </c>
      <c r="C26" s="33">
        <v>1.0023608529460037</v>
      </c>
    </row>
    <row r="27" spans="1:3" x14ac:dyDescent="0.3">
      <c r="A27" s="31" t="s">
        <v>23</v>
      </c>
      <c r="B27" s="32">
        <v>385.20000000000005</v>
      </c>
      <c r="C27" s="33">
        <v>1.0023608529460037</v>
      </c>
    </row>
    <row r="28" spans="1:3" x14ac:dyDescent="0.3">
      <c r="A28" s="31" t="s">
        <v>17</v>
      </c>
      <c r="B28" s="32">
        <v>340.56000000000006</v>
      </c>
      <c r="C28" s="33">
        <v>1.0023608529460037</v>
      </c>
    </row>
    <row r="29" spans="1:3" x14ac:dyDescent="0.3">
      <c r="A29" s="31" t="s">
        <v>22</v>
      </c>
      <c r="B29" s="32">
        <v>351.00000000000006</v>
      </c>
      <c r="C29" s="33">
        <v>1.0023608529460037</v>
      </c>
    </row>
    <row r="30" spans="1:3" x14ac:dyDescent="0.3">
      <c r="A30" s="31" t="s">
        <v>19</v>
      </c>
      <c r="B30" s="32">
        <v>345.96000000000004</v>
      </c>
      <c r="C30" s="33">
        <v>1.0023608529460037</v>
      </c>
    </row>
    <row r="31" spans="1:3" x14ac:dyDescent="0.3">
      <c r="A31" s="31" t="s">
        <v>18</v>
      </c>
      <c r="B31" s="32">
        <v>340.56000000000006</v>
      </c>
      <c r="C31" s="33">
        <v>1.0023608529460037</v>
      </c>
    </row>
    <row r="32" spans="1:3" x14ac:dyDescent="0.3">
      <c r="A32" s="31" t="s">
        <v>29</v>
      </c>
      <c r="B32" s="32">
        <v>514.80000000000007</v>
      </c>
      <c r="C32" s="33">
        <v>1.0000437657748948</v>
      </c>
    </row>
    <row r="33" spans="1:3" x14ac:dyDescent="0.3">
      <c r="A33" s="31" t="s">
        <v>26</v>
      </c>
      <c r="B33" s="32">
        <v>936.00000000000011</v>
      </c>
      <c r="C33" s="33">
        <v>1.1020923472909578</v>
      </c>
    </row>
    <row r="34" spans="1:3" x14ac:dyDescent="0.3">
      <c r="A34" s="31" t="s">
        <v>25</v>
      </c>
      <c r="B34" s="32">
        <v>159.84</v>
      </c>
      <c r="C34" s="33">
        <v>1.1020923472909578</v>
      </c>
    </row>
    <row r="35" spans="1:3" x14ac:dyDescent="0.3">
      <c r="A35" s="31" t="s">
        <v>27</v>
      </c>
      <c r="B35" s="32">
        <v>655.20000000000005</v>
      </c>
      <c r="C35" s="33">
        <v>1.1020923472909578</v>
      </c>
    </row>
    <row r="36" spans="1:3" x14ac:dyDescent="0.3">
      <c r="A36" s="31" t="s">
        <v>21</v>
      </c>
      <c r="B36" s="32">
        <v>385.20000000000005</v>
      </c>
      <c r="C36" s="33">
        <v>0.99999999999999978</v>
      </c>
    </row>
    <row r="37" spans="1:3" x14ac:dyDescent="0.3">
      <c r="A37" s="31" t="s">
        <v>30</v>
      </c>
      <c r="B37" s="32">
        <v>381.6</v>
      </c>
      <c r="C37" s="33">
        <v>0.99999999999999978</v>
      </c>
    </row>
  </sheetData>
  <sortState xmlns:xlrd2="http://schemas.microsoft.com/office/spreadsheetml/2017/richdata2" ref="A3:C37">
    <sortCondition ref="A3:A37"/>
  </sortState>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37"/>
  <sheetViews>
    <sheetView showGridLines="0" workbookViewId="0">
      <selection activeCell="B3" sqref="B3:C37"/>
    </sheetView>
  </sheetViews>
  <sheetFormatPr defaultColWidth="11.5546875" defaultRowHeight="15.75" x14ac:dyDescent="0.3"/>
  <cols>
    <col min="1" max="1" width="29.6640625" customWidth="1"/>
    <col min="2" max="3" width="16.44140625" customWidth="1"/>
    <col min="4" max="4" width="13" customWidth="1"/>
  </cols>
  <sheetData>
    <row r="1" spans="1:3" ht="27" x14ac:dyDescent="0.45">
      <c r="A1" s="11" t="s">
        <v>4</v>
      </c>
    </row>
    <row r="2" spans="1:3" ht="33" x14ac:dyDescent="0.35">
      <c r="A2" s="12" t="s">
        <v>37</v>
      </c>
      <c r="B2" s="13" t="s">
        <v>66</v>
      </c>
      <c r="C2" s="13" t="s">
        <v>42</v>
      </c>
    </row>
    <row r="3" spans="1:3" x14ac:dyDescent="0.3">
      <c r="A3" s="31" t="s">
        <v>43</v>
      </c>
      <c r="B3" s="41">
        <v>0.42</v>
      </c>
      <c r="C3" s="42">
        <v>2.2999999999999998</v>
      </c>
    </row>
    <row r="4" spans="1:3" x14ac:dyDescent="0.3">
      <c r="A4" s="31" t="s">
        <v>44</v>
      </c>
      <c r="B4" s="41">
        <v>0.1</v>
      </c>
      <c r="C4" s="42">
        <v>0.62</v>
      </c>
    </row>
    <row r="5" spans="1:3" x14ac:dyDescent="0.3">
      <c r="A5" s="31" t="s">
        <v>28</v>
      </c>
      <c r="B5" s="41">
        <v>0.22</v>
      </c>
      <c r="C5" s="42">
        <v>1.1000000000000001</v>
      </c>
    </row>
    <row r="6" spans="1:3" x14ac:dyDescent="0.3">
      <c r="A6" s="31" t="s">
        <v>8</v>
      </c>
      <c r="B6" s="41">
        <v>0.28999999999999998</v>
      </c>
      <c r="C6" s="42">
        <v>1.1000000000000001</v>
      </c>
    </row>
    <row r="7" spans="1:3" x14ac:dyDescent="0.3">
      <c r="A7" s="31" t="s">
        <v>6</v>
      </c>
      <c r="B7" s="41">
        <v>0.28999999999999998</v>
      </c>
      <c r="C7" s="42">
        <v>1.1000000000000001</v>
      </c>
    </row>
    <row r="8" spans="1:3" x14ac:dyDescent="0.3">
      <c r="A8" s="31" t="s">
        <v>35</v>
      </c>
      <c r="B8" s="41">
        <v>0.04</v>
      </c>
      <c r="C8" s="42">
        <v>0.2</v>
      </c>
    </row>
    <row r="9" spans="1:3" x14ac:dyDescent="0.3">
      <c r="A9" s="31" t="s">
        <v>34</v>
      </c>
      <c r="B9" s="41">
        <v>0.04</v>
      </c>
      <c r="C9" s="42">
        <v>0.2</v>
      </c>
    </row>
    <row r="10" spans="1:3" x14ac:dyDescent="0.3">
      <c r="A10" s="31" t="s">
        <v>36</v>
      </c>
      <c r="B10" s="41">
        <v>0.04</v>
      </c>
      <c r="C10" s="42">
        <v>0.2</v>
      </c>
    </row>
    <row r="11" spans="1:3" x14ac:dyDescent="0.3">
      <c r="A11" s="31" t="s">
        <v>67</v>
      </c>
      <c r="B11" s="41">
        <v>0.04</v>
      </c>
      <c r="C11" s="42">
        <v>0.2</v>
      </c>
    </row>
    <row r="12" spans="1:3" x14ac:dyDescent="0.3">
      <c r="A12" s="31" t="s">
        <v>31</v>
      </c>
      <c r="B12" s="41">
        <v>0.04</v>
      </c>
      <c r="C12" s="42">
        <v>0.2</v>
      </c>
    </row>
    <row r="13" spans="1:3" x14ac:dyDescent="0.3">
      <c r="A13" s="31" t="s">
        <v>32</v>
      </c>
      <c r="B13" s="41">
        <v>0.04</v>
      </c>
      <c r="C13" s="42">
        <v>0.2</v>
      </c>
    </row>
    <row r="14" spans="1:3" x14ac:dyDescent="0.3">
      <c r="A14" s="31" t="s">
        <v>7</v>
      </c>
      <c r="B14" s="41">
        <v>0.28999999999999998</v>
      </c>
      <c r="C14" s="42">
        <v>1.1000000000000001</v>
      </c>
    </row>
    <row r="15" spans="1:3" x14ac:dyDescent="0.3">
      <c r="A15" s="31" t="s">
        <v>10</v>
      </c>
      <c r="B15" s="41">
        <v>0.28999999999999998</v>
      </c>
      <c r="C15" s="42">
        <v>1.1000000000000001</v>
      </c>
    </row>
    <row r="16" spans="1:3" x14ac:dyDescent="0.3">
      <c r="A16" s="31" t="s">
        <v>11</v>
      </c>
      <c r="B16" s="41"/>
      <c r="C16" s="42"/>
    </row>
    <row r="17" spans="1:3" x14ac:dyDescent="0.3">
      <c r="A17" s="31" t="s">
        <v>5</v>
      </c>
      <c r="B17" s="41">
        <v>0.22</v>
      </c>
      <c r="C17" s="42">
        <v>1.1000000000000001</v>
      </c>
    </row>
    <row r="18" spans="1:3" x14ac:dyDescent="0.3">
      <c r="A18" s="31" t="s">
        <v>12</v>
      </c>
      <c r="B18" s="41">
        <v>0.22</v>
      </c>
      <c r="C18" s="42">
        <v>1.1000000000000001</v>
      </c>
    </row>
    <row r="19" spans="1:3" x14ac:dyDescent="0.3">
      <c r="A19" s="31" t="s">
        <v>13</v>
      </c>
      <c r="B19" s="41"/>
      <c r="C19" s="42"/>
    </row>
    <row r="20" spans="1:3" x14ac:dyDescent="0.3">
      <c r="A20" s="31" t="s">
        <v>9</v>
      </c>
      <c r="B20" s="41"/>
      <c r="C20" s="42"/>
    </row>
    <row r="21" spans="1:3" x14ac:dyDescent="0.3">
      <c r="A21" s="31" t="s">
        <v>14</v>
      </c>
      <c r="B21" s="41"/>
      <c r="C21" s="42"/>
    </row>
    <row r="22" spans="1:3" x14ac:dyDescent="0.3">
      <c r="A22" s="31" t="s">
        <v>15</v>
      </c>
      <c r="B22" s="41">
        <v>0.28999999999999998</v>
      </c>
      <c r="C22" s="42">
        <v>1.1000000000000001</v>
      </c>
    </row>
    <row r="23" spans="1:3" x14ac:dyDescent="0.3">
      <c r="A23" s="31" t="s">
        <v>16</v>
      </c>
      <c r="B23" s="41">
        <v>0.36</v>
      </c>
      <c r="C23" s="42">
        <v>1.2</v>
      </c>
    </row>
    <row r="24" spans="1:3" x14ac:dyDescent="0.3">
      <c r="A24" s="31" t="s">
        <v>20</v>
      </c>
      <c r="B24" s="41">
        <v>0.36</v>
      </c>
      <c r="C24" s="42">
        <v>1.2</v>
      </c>
    </row>
    <row r="25" spans="1:3" x14ac:dyDescent="0.3">
      <c r="A25" s="31" t="s">
        <v>33</v>
      </c>
      <c r="B25" s="41">
        <v>0.36</v>
      </c>
      <c r="C25" s="42">
        <v>1.2</v>
      </c>
    </row>
    <row r="26" spans="1:3" x14ac:dyDescent="0.3">
      <c r="A26" s="31" t="s">
        <v>24</v>
      </c>
      <c r="B26" s="41">
        <v>0.36</v>
      </c>
      <c r="C26" s="42">
        <v>1.2</v>
      </c>
    </row>
    <row r="27" spans="1:3" x14ac:dyDescent="0.3">
      <c r="A27" s="31" t="s">
        <v>23</v>
      </c>
      <c r="B27" s="41">
        <v>0.36</v>
      </c>
      <c r="C27" s="42">
        <v>1.2</v>
      </c>
    </row>
    <row r="28" spans="1:3" x14ac:dyDescent="0.3">
      <c r="A28" s="31" t="s">
        <v>17</v>
      </c>
      <c r="B28" s="41">
        <v>0.36</v>
      </c>
      <c r="C28" s="42">
        <v>1.2</v>
      </c>
    </row>
    <row r="29" spans="1:3" x14ac:dyDescent="0.3">
      <c r="A29" s="31" t="s">
        <v>22</v>
      </c>
      <c r="B29" s="41"/>
      <c r="C29" s="42"/>
    </row>
    <row r="30" spans="1:3" x14ac:dyDescent="0.3">
      <c r="A30" s="31" t="s">
        <v>19</v>
      </c>
      <c r="B30" s="41">
        <v>0.36</v>
      </c>
      <c r="C30" s="42">
        <v>1.2</v>
      </c>
    </row>
    <row r="31" spans="1:3" x14ac:dyDescent="0.3">
      <c r="A31" s="31" t="s">
        <v>18</v>
      </c>
      <c r="B31" s="41">
        <v>0.36</v>
      </c>
      <c r="C31" s="42">
        <v>1.2</v>
      </c>
    </row>
    <row r="32" spans="1:3" x14ac:dyDescent="0.3">
      <c r="A32" s="31" t="s">
        <v>29</v>
      </c>
      <c r="B32" s="43"/>
      <c r="C32" s="44"/>
    </row>
    <row r="33" spans="1:3" x14ac:dyDescent="0.3">
      <c r="A33" s="31" t="s">
        <v>26</v>
      </c>
      <c r="B33" s="43"/>
      <c r="C33" s="44"/>
    </row>
    <row r="34" spans="1:3" x14ac:dyDescent="0.3">
      <c r="A34" s="31" t="s">
        <v>25</v>
      </c>
      <c r="B34" s="43"/>
      <c r="C34" s="44"/>
    </row>
    <row r="35" spans="1:3" x14ac:dyDescent="0.3">
      <c r="A35" s="31" t="s">
        <v>27</v>
      </c>
      <c r="B35" s="43"/>
      <c r="C35" s="44"/>
    </row>
    <row r="36" spans="1:3" x14ac:dyDescent="0.3">
      <c r="A36" s="31" t="s">
        <v>21</v>
      </c>
      <c r="B36" s="43"/>
      <c r="C36" s="44"/>
    </row>
    <row r="37" spans="1:3" x14ac:dyDescent="0.3">
      <c r="A37" s="31" t="s">
        <v>30</v>
      </c>
      <c r="B37" s="41">
        <v>0.36</v>
      </c>
      <c r="C37" s="42">
        <v>1.1000000000000001</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68637E175DCF4E9F005BE1951F7B56" ma:contentTypeVersion="2" ma:contentTypeDescription="Crée un document." ma:contentTypeScope="" ma:versionID="85fe809e27aa1138a1903e2cc5b549d5">
  <xsd:schema xmlns:xsd="http://www.w3.org/2001/XMLSchema" xmlns:xs="http://www.w3.org/2001/XMLSchema" xmlns:p="http://schemas.microsoft.com/office/2006/metadata/properties" xmlns:ns2="59851635-a87a-4eb9-a0b0-217756d90588" targetNamespace="http://schemas.microsoft.com/office/2006/metadata/properties" ma:root="true" ma:fieldsID="9693a21ad706a544b3e20bae94dcd8b7" ns2:_="">
    <xsd:import namespace="59851635-a87a-4eb9-a0b0-217756d9058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51635-a87a-4eb9-a0b0-217756d905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0181B0-FE67-4B14-B41A-A62E2412DC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851635-a87a-4eb9-a0b0-217756d905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0DA8F2-02E3-4513-8BDA-35F160FD365A}">
  <ds:schemaRefs>
    <ds:schemaRef ds:uri="http://purl.org/dc/elements/1.1/"/>
    <ds:schemaRef ds:uri="http://schemas.microsoft.com/office/2006/metadata/properties"/>
    <ds:schemaRef ds:uri="0785da67-c744-4911-81db-2ead95452af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1B61AC17-B37F-438C-9C79-FFDA9FC159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Calculation</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Nele Renders</dc:creator>
  <cp:lastModifiedBy>Agnė Stonienė</cp:lastModifiedBy>
  <dcterms:created xsi:type="dcterms:W3CDTF">2020-10-11T17:50:14Z</dcterms:created>
  <dcterms:modified xsi:type="dcterms:W3CDTF">2022-10-17T12:41:21Z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0x0101001468637E175DCF4E9F005BE1951F7B56</vt:lpwstr>
  </property>
</Properties>
</file>