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ltenergagen-my.sharepoint.com/personal/mindaugas_mizutavicius_ena_lt/Documents/Darbalaukis/skaiciuokles/"/>
    </mc:Choice>
  </mc:AlternateContent>
  <xr:revisionPtr revIDLastSave="559" documentId="8_{31545904-4FFB-445D-BEDB-8CC6EF098767}" xr6:coauthVersionLast="47" xr6:coauthVersionMax="47" xr10:uidLastSave="{FF62C31D-DD29-4471-8973-F5545DB58D48}"/>
  <workbookProtection workbookAlgorithmName="SHA-512" workbookHashValue="xeQQe6aEwT6YSlryBRKx5nKXR+XGAYxnu/rGPglLmQADEYFedq8eVrjYooGZi7yPTmsaJTky7byVDL8p6WmsSg==" workbookSaltValue="TjaqHkG3HJ1iRkodKJcwCg==" workbookSpinCount="100000" lockStructure="1"/>
  <bookViews>
    <workbookView xWindow="-120" yWindow="-120" windowWidth="29040" windowHeight="15720" xr2:uid="{00000000-000D-0000-FFFF-FFFF00000000}"/>
  </bookViews>
  <sheets>
    <sheet name="Normalizavimas" sheetId="1" r:id="rId1"/>
    <sheet name="STR_2_01_12_2024" sheetId="2" r:id="rId2"/>
    <sheet name="Dienolaipsnių sk. (PVZ)"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C41" i="1" s="1"/>
  <c r="C51" i="1" s="1"/>
  <c r="J17" i="1"/>
  <c r="J18" i="1"/>
  <c r="C18" i="1" s="1"/>
  <c r="J42" i="1"/>
  <c r="C42" i="1" s="1"/>
  <c r="C17" i="1" l="1"/>
  <c r="C27" i="1" s="1"/>
  <c r="C56" i="1" s="1"/>
</calcChain>
</file>

<file path=xl/sharedStrings.xml><?xml version="1.0" encoding="utf-8"?>
<sst xmlns="http://schemas.openxmlformats.org/spreadsheetml/2006/main" count="156" uniqueCount="75">
  <si>
    <t>Į šia spalva pažymėtus langelius reikia įvesti duomenis</t>
  </si>
  <si>
    <t>Faktinės energijos sąnaudos - energijos skaitiklių parodymai, energetinių parametrų matavimai. Pirmiausiai normalizuojamos metinės faktinės šilumos energijos sąnaudos patalpų šildymui prieš energijos taupymo priemonių diegimą, po to normalizuojamos metinės faktinės šilumos energijos sąnaudos patalpų šildymui po energijos taupymo priemonių diegimo, o šių jau normalizuotų energijos sąnaudų skirtumas yra energijos sutaupymas. Skaičiuoklė skirta supaprastintam normalizavimui ESS taupymo priemonių sutaupymų skaičiavimams.</t>
  </si>
  <si>
    <t>Šildymo sezono trukmė</t>
  </si>
  <si>
    <t>Pirmasis periodas</t>
  </si>
  <si>
    <t>Laikotarpis („metai-mėnuo-diena“), nuo sausio 1 d. iki šildymo sezono pabaigos pavasarį.</t>
  </si>
  <si>
    <t>Antrasis periodas</t>
  </si>
  <si>
    <t>Laikotarpis („metai-mėnuo-diena“), nuo šildymo sezono pradžios rudenį iki gruodžio 31 d.</t>
  </si>
  <si>
    <t>Metinės energijos sąnaudos prieš energijos taupymo priemonės įdiegimą</t>
  </si>
  <si>
    <t>Išorės oro faktinės vidutinės temperatūros skaičiavimas</t>
  </si>
  <si>
    <t>Faktiniai įvesties duomenys</t>
  </si>
  <si>
    <t>Matavimo vienetai</t>
  </si>
  <si>
    <t>Dydžio paaiškinimas</t>
  </si>
  <si>
    <t>Rekomenduojamas duomenų šaltinis*</t>
  </si>
  <si>
    <t>Faktiniai duomenys</t>
  </si>
  <si>
    <t>Dydžio aiškinimas</t>
  </si>
  <si>
    <t>kWh</t>
  </si>
  <si>
    <t>Pastato šilumos apskaitos prietaisais užfiksuotas kiekis iš pastato valdytojo dokumentacijos</t>
  </si>
  <si>
    <t>°C</t>
  </si>
  <si>
    <t>Lietuvos higienos norma HN 42:2009 „Gyvenamųjų ir visuomeninių pastatų patalpų mikroklimatas“ III skyrius</t>
  </si>
  <si>
    <t>Pasirenkama iš Statybų klimatologijos  STR 2.01.12:2024 (žr. STR 2.01.12:2024 Vidutinė temperatūra, °C) pagal artimiausią meteorologinę stotį</t>
  </si>
  <si>
    <t>paros</t>
  </si>
  <si>
    <t>Šildymo sezono 1-ojo periodo trukmė (nuo sausio 1 d. iki šildymo sezono pabaigos pavasarį).</t>
  </si>
  <si>
    <t>Pasirenkama iš Statybų klimatologijos STR 2.01.12:2024 (žr. STR 2.01.12:2024 Trukmė, paromis) pagal artimiausią meteorologinę stotį</t>
  </si>
  <si>
    <t>Šildymo sezono 2-ojo periodo trukmė (nuo šildymo sezono pradžios rudenį iki gruodžio 31 d.)</t>
  </si>
  <si>
    <t>Nustatyta vidutinė faktinė temperatūra patalpose</t>
  </si>
  <si>
    <t>Rezultatas</t>
  </si>
  <si>
    <t>Išorės oro faktinė vidutinė temperatūra</t>
  </si>
  <si>
    <t>Audituojamo šildymo sezono faktinė trukmė</t>
  </si>
  <si>
    <t>Skaičiavimo formulė</t>
  </si>
  <si>
    <t>Pastato faktinės šilumos energijos sąnaudos patalpų šildymui, perskaičiuotos norminiam šildymo sezonui</t>
  </si>
  <si>
    <t>Rezultatai</t>
  </si>
  <si>
    <t>Sąnaudos perskaičiuotos norminiam šildymo sezonui</t>
  </si>
  <si>
    <t>Metinės energijos sąnaudos po energijos taupymo priemonės įdiegimo</t>
  </si>
  <si>
    <t>Pasirenkama iš Statybų klimatologijos STR 2.01.12:2024 (žr. STR 2.01.12:2024 Vidutinė temperatūra, °C) pagal artimiausią meteorologinę stotį</t>
  </si>
  <si>
    <t>Normalizuotas energijos sutaupymas</t>
  </si>
  <si>
    <t>Sutaupyta energija</t>
  </si>
  <si>
    <t>kWh/metus</t>
  </si>
  <si>
    <t>Bendras galutinės energijos sutaupymas</t>
  </si>
  <si>
    <t>* - Pateikiamas rekomenduojamas, o ne privalomas duomenų šaltinis.</t>
  </si>
  <si>
    <t>Šildymo sezono oro temperatūros parametrai</t>
  </si>
  <si>
    <t>Dienolaipsnių skaičiuoklės pavyzdys:</t>
  </si>
  <si>
    <r>
      <t xml:space="preserve">DUOMENYS </t>
    </r>
    <r>
      <rPr>
        <b/>
        <sz val="18"/>
        <color rgb="FFFF0000"/>
        <rFont val="Exo 2"/>
        <charset val="186"/>
      </rPr>
      <t>PRIEŠ</t>
    </r>
    <r>
      <rPr>
        <b/>
        <sz val="18"/>
        <color rgb="FF164F56"/>
        <rFont val="Exo 2"/>
        <charset val="186"/>
      </rPr>
      <t xml:space="preserve"> ENERGIJOS TAUPYMO PRIEMONIŲ DIEGIMĄ</t>
    </r>
  </si>
  <si>
    <r>
      <t>Q</t>
    </r>
    <r>
      <rPr>
        <vertAlign val="subscript"/>
        <sz val="12"/>
        <color theme="1"/>
        <rFont val="Exo 2"/>
        <charset val="186"/>
      </rPr>
      <t>f.š.</t>
    </r>
    <r>
      <rPr>
        <sz val="12"/>
        <color theme="1"/>
        <rFont val="Exo 2"/>
        <charset val="186"/>
      </rPr>
      <t xml:space="preserve"> </t>
    </r>
  </si>
  <si>
    <r>
      <t>Paskutinių kalendorinių metų šildymo sezono</t>
    </r>
    <r>
      <rPr>
        <b/>
        <sz val="11"/>
        <color theme="1"/>
        <rFont val="Exo 2"/>
        <charset val="186"/>
      </rPr>
      <t xml:space="preserve"> </t>
    </r>
    <r>
      <rPr>
        <b/>
        <sz val="11"/>
        <color rgb="FF164F56"/>
        <rFont val="Exo 2"/>
        <charset val="186"/>
      </rPr>
      <t>faktinės</t>
    </r>
    <r>
      <rPr>
        <sz val="11"/>
        <color theme="1"/>
        <rFont val="Exo 2"/>
        <charset val="186"/>
      </rPr>
      <t xml:space="preserve"> šilumos energijos sąnaudos patalpų šildymui</t>
    </r>
  </si>
  <si>
    <r>
      <t>θ</t>
    </r>
    <r>
      <rPr>
        <b/>
        <vertAlign val="subscript"/>
        <sz val="11"/>
        <color rgb="FF164F56"/>
        <rFont val="Exo 2"/>
        <charset val="186"/>
      </rPr>
      <t>e.f.</t>
    </r>
    <r>
      <rPr>
        <b/>
        <sz val="11"/>
        <color rgb="FF164F56"/>
        <rFont val="Exo 2"/>
        <charset val="186"/>
      </rPr>
      <t>1 periodu</t>
    </r>
  </si>
  <si>
    <r>
      <rPr>
        <sz val="11"/>
        <rFont val="Exo 2"/>
        <charset val="186"/>
      </rPr>
      <t xml:space="preserve">Vidutinė 1-ojo periodo išorės oro temperatūra (nuo sausio 1 d. iki šildymo sezono pabaigos pavasarį). Gali būti nustatoma pagal dienolaipsnių skaičiuoklę, pateiktą VšĮ Lietuvos energetikos agentūra tinklalapyje: </t>
    </r>
    <r>
      <rPr>
        <u/>
        <sz val="11"/>
        <color theme="10"/>
        <rFont val="Exo 2"/>
        <charset val="186"/>
      </rPr>
      <t>https://www.ena.lt/energijos-vartojimo-auditas/</t>
    </r>
  </si>
  <si>
    <r>
      <t>θ</t>
    </r>
    <r>
      <rPr>
        <vertAlign val="subscript"/>
        <sz val="12"/>
        <color theme="1"/>
        <rFont val="Exo 2"/>
        <charset val="186"/>
      </rPr>
      <t>i.n.</t>
    </r>
  </si>
  <si>
    <r>
      <t xml:space="preserve">Pastato vidaus patalpų oro </t>
    </r>
    <r>
      <rPr>
        <b/>
        <sz val="11"/>
        <color rgb="FF164F56"/>
        <rFont val="Exo 2"/>
        <charset val="186"/>
      </rPr>
      <t>norminė</t>
    </r>
    <r>
      <rPr>
        <b/>
        <sz val="11"/>
        <color theme="1"/>
        <rFont val="Exo 2"/>
        <charset val="186"/>
      </rPr>
      <t xml:space="preserve"> </t>
    </r>
    <r>
      <rPr>
        <sz val="11"/>
        <color theme="1"/>
        <rFont val="Exo 2"/>
        <charset val="186"/>
      </rPr>
      <t>temperatūra</t>
    </r>
  </si>
  <si>
    <r>
      <t>θ</t>
    </r>
    <r>
      <rPr>
        <b/>
        <vertAlign val="subscript"/>
        <sz val="11"/>
        <color rgb="FF164F56"/>
        <rFont val="Exo 2"/>
        <charset val="186"/>
      </rPr>
      <t>e.f.</t>
    </r>
    <r>
      <rPr>
        <b/>
        <sz val="11"/>
        <color rgb="FF164F56"/>
        <rFont val="Exo 2"/>
        <charset val="186"/>
      </rPr>
      <t>2 periodu</t>
    </r>
  </si>
  <si>
    <r>
      <rPr>
        <sz val="11"/>
        <rFont val="Exo 2"/>
        <charset val="186"/>
      </rPr>
      <t xml:space="preserve">Vidutinė 2-ojo periodo išorės oro temperatūra (nuo šildymo sezono pradžios rudenį iki gruodžio 31 d.). Gali būti nustatoma pagal dienolaipsnių skaičiuoklę, pateiktą VšĮ Lietuvos energetikos agentūra tinklalapyje: </t>
    </r>
    <r>
      <rPr>
        <u/>
        <sz val="11"/>
        <color theme="10"/>
        <rFont val="Exo 2"/>
        <charset val="186"/>
      </rPr>
      <t>https://www.ena.lt/energijos-vartojimo-auditas/</t>
    </r>
  </si>
  <si>
    <r>
      <t>θ</t>
    </r>
    <r>
      <rPr>
        <vertAlign val="subscript"/>
        <sz val="12"/>
        <color theme="1"/>
        <rFont val="Exo 2"/>
        <charset val="186"/>
      </rPr>
      <t>e.n.</t>
    </r>
  </si>
  <si>
    <r>
      <t xml:space="preserve">Išorės oro </t>
    </r>
    <r>
      <rPr>
        <b/>
        <sz val="11"/>
        <color rgb="FF164F56"/>
        <rFont val="Exo 2"/>
        <charset val="186"/>
      </rPr>
      <t>norminės</t>
    </r>
    <r>
      <rPr>
        <sz val="11"/>
        <color theme="1"/>
        <rFont val="Exo 2"/>
        <charset val="186"/>
      </rPr>
      <t xml:space="preserve"> temperatūros vidutinis dydis audituojamam šildymo sezonui</t>
    </r>
  </si>
  <si>
    <r>
      <t>z</t>
    </r>
    <r>
      <rPr>
        <b/>
        <vertAlign val="subscript"/>
        <sz val="11"/>
        <color rgb="FF164F56"/>
        <rFont val="Exo 2"/>
        <charset val="186"/>
      </rPr>
      <t>f</t>
    </r>
    <r>
      <rPr>
        <b/>
        <sz val="11"/>
        <color rgb="FF164F56"/>
        <rFont val="Exo 2"/>
        <charset val="186"/>
      </rPr>
      <t>1 periodas</t>
    </r>
  </si>
  <si>
    <r>
      <t>z</t>
    </r>
    <r>
      <rPr>
        <vertAlign val="subscript"/>
        <sz val="12"/>
        <color theme="1"/>
        <rFont val="Exo 2"/>
        <charset val="186"/>
      </rPr>
      <t>n.</t>
    </r>
  </si>
  <si>
    <r>
      <rPr>
        <b/>
        <sz val="11"/>
        <color rgb="FF164F56"/>
        <rFont val="Exo 2"/>
        <charset val="186"/>
      </rPr>
      <t>Norminio</t>
    </r>
    <r>
      <rPr>
        <sz val="11"/>
        <color theme="1"/>
        <rFont val="Exo 2"/>
        <charset val="186"/>
      </rPr>
      <t xml:space="preserve"> šildymo sezono trukmė</t>
    </r>
  </si>
  <si>
    <r>
      <t>z</t>
    </r>
    <r>
      <rPr>
        <b/>
        <vertAlign val="subscript"/>
        <sz val="11"/>
        <color rgb="FF164F56"/>
        <rFont val="Exo 2"/>
        <charset val="186"/>
      </rPr>
      <t>f</t>
    </r>
    <r>
      <rPr>
        <b/>
        <sz val="11"/>
        <color rgb="FF164F56"/>
        <rFont val="Exo 2"/>
        <charset val="186"/>
      </rPr>
      <t>2 periodas</t>
    </r>
  </si>
  <si>
    <r>
      <t>θ</t>
    </r>
    <r>
      <rPr>
        <vertAlign val="subscript"/>
        <sz val="12"/>
        <color theme="1"/>
        <rFont val="Exo 2"/>
        <charset val="186"/>
      </rPr>
      <t>i.f.</t>
    </r>
  </si>
  <si>
    <r>
      <t xml:space="preserve">Vidaus patalpų </t>
    </r>
    <r>
      <rPr>
        <b/>
        <sz val="11"/>
        <color rgb="FF164F56"/>
        <rFont val="Exo 2"/>
        <charset val="186"/>
      </rPr>
      <t>faktinė</t>
    </r>
    <r>
      <rPr>
        <sz val="11"/>
        <color theme="1"/>
        <rFont val="Exo 2"/>
        <charset val="186"/>
      </rPr>
      <t xml:space="preserve"> vidutinė temperatūra</t>
    </r>
  </si>
  <si>
    <r>
      <t>θ</t>
    </r>
    <r>
      <rPr>
        <vertAlign val="subscript"/>
        <sz val="12"/>
        <color theme="1"/>
        <rFont val="Exo 2"/>
        <charset val="186"/>
      </rPr>
      <t>e.f.</t>
    </r>
  </si>
  <si>
    <r>
      <t xml:space="preserve">Išorės oro </t>
    </r>
    <r>
      <rPr>
        <b/>
        <sz val="11"/>
        <color rgb="FF164F56"/>
        <rFont val="Exo 2"/>
        <charset val="186"/>
      </rPr>
      <t>faktinė</t>
    </r>
    <r>
      <rPr>
        <sz val="11"/>
        <color theme="1"/>
        <rFont val="Exo 2"/>
        <charset val="186"/>
      </rPr>
      <t xml:space="preserve"> vidutinė temperatūra</t>
    </r>
  </si>
  <si>
    <r>
      <rPr>
        <sz val="11"/>
        <rFont val="Exo 2"/>
        <charset val="186"/>
      </rPr>
      <t>Nustatoma naudojantis dienolaipsnių skaičiuokle, pateikta VšĮ Lietuvos energetikos agentūra tinklalapyje:</t>
    </r>
    <r>
      <rPr>
        <u/>
        <sz val="11"/>
        <color theme="10"/>
        <rFont val="Exo 2"/>
        <charset val="186"/>
      </rPr>
      <t xml:space="preserve">
 https://www.ena.lt/energijos-vartojimo-auditas/</t>
    </r>
  </si>
  <si>
    <r>
      <t>z</t>
    </r>
    <r>
      <rPr>
        <vertAlign val="subscript"/>
        <sz val="12"/>
        <color theme="1"/>
        <rFont val="Exo 2"/>
        <charset val="186"/>
      </rPr>
      <t>f.</t>
    </r>
  </si>
  <si>
    <r>
      <t xml:space="preserve">Audituojamo šildymo sezono </t>
    </r>
    <r>
      <rPr>
        <b/>
        <sz val="11"/>
        <color rgb="FF164F56"/>
        <rFont val="Exo 2"/>
        <charset val="186"/>
      </rPr>
      <t>faktinė</t>
    </r>
    <r>
      <rPr>
        <sz val="11"/>
        <color theme="1"/>
        <rFont val="Exo 2"/>
        <charset val="186"/>
      </rPr>
      <t xml:space="preserve"> trukmė</t>
    </r>
  </si>
  <si>
    <r>
      <t>Q</t>
    </r>
    <r>
      <rPr>
        <vertAlign val="subscript"/>
        <sz val="11"/>
        <color theme="1"/>
        <rFont val="Exo 2"/>
        <charset val="186"/>
      </rPr>
      <t xml:space="preserve">f.š.n. </t>
    </r>
  </si>
  <si>
    <r>
      <t>Pastato faktinės šilumos energijos sąnaudos patalpų šildymui, perskaičiuotos</t>
    </r>
    <r>
      <rPr>
        <b/>
        <sz val="11"/>
        <color rgb="FF164F56"/>
        <rFont val="Exo 2"/>
        <charset val="186"/>
      </rPr>
      <t xml:space="preserve"> norminiam šildymo sezonui</t>
    </r>
  </si>
  <si>
    <r>
      <t xml:space="preserve">DUOMENYS </t>
    </r>
    <r>
      <rPr>
        <b/>
        <sz val="18"/>
        <color rgb="FFFF0000"/>
        <rFont val="Exo 2"/>
        <charset val="186"/>
      </rPr>
      <t>PO</t>
    </r>
    <r>
      <rPr>
        <b/>
        <sz val="18"/>
        <color rgb="FF164F56"/>
        <rFont val="Exo 2"/>
        <charset val="186"/>
      </rPr>
      <t xml:space="preserve"> ENERGIJOS TAUPYMO PRIEMONIŲ DIEGIMO</t>
    </r>
  </si>
  <si>
    <r>
      <t>Paskutinių kalendorinių metų šildymo sezono</t>
    </r>
    <r>
      <rPr>
        <b/>
        <sz val="11"/>
        <color theme="1"/>
        <rFont val="Exo 2"/>
        <charset val="186"/>
      </rPr>
      <t xml:space="preserve"> faktinės</t>
    </r>
    <r>
      <rPr>
        <sz val="11"/>
        <color theme="1"/>
        <rFont val="Exo 2"/>
        <charset val="186"/>
      </rPr>
      <t xml:space="preserve"> šilumos energijos sąnaudos patalpų šildymui</t>
    </r>
  </si>
  <si>
    <r>
      <t xml:space="preserve">Pastato vidaus patalpų oro </t>
    </r>
    <r>
      <rPr>
        <b/>
        <sz val="11"/>
        <color theme="1"/>
        <rFont val="Exo 2"/>
        <charset val="186"/>
      </rPr>
      <t xml:space="preserve">norminė </t>
    </r>
    <r>
      <rPr>
        <sz val="11"/>
        <color theme="1"/>
        <rFont val="Exo 2"/>
        <charset val="186"/>
      </rPr>
      <t>temperatūra</t>
    </r>
  </si>
  <si>
    <r>
      <t xml:space="preserve">Išorės oro </t>
    </r>
    <r>
      <rPr>
        <b/>
        <sz val="11"/>
        <color theme="1"/>
        <rFont val="Exo 2"/>
        <charset val="186"/>
      </rPr>
      <t>norminės</t>
    </r>
    <r>
      <rPr>
        <sz val="11"/>
        <color theme="1"/>
        <rFont val="Exo 2"/>
        <charset val="186"/>
      </rPr>
      <t xml:space="preserve"> temperatūros vidutinis dydis audituojamam šildymo sezonui</t>
    </r>
  </si>
  <si>
    <r>
      <rPr>
        <b/>
        <sz val="11"/>
        <color theme="1"/>
        <rFont val="Exo 2"/>
        <charset val="186"/>
      </rPr>
      <t>Norminio</t>
    </r>
    <r>
      <rPr>
        <sz val="11"/>
        <color theme="1"/>
        <rFont val="Exo 2"/>
        <charset val="186"/>
      </rPr>
      <t xml:space="preserve"> šildymo sezono trukmė</t>
    </r>
  </si>
  <si>
    <r>
      <t xml:space="preserve">Vidaus patalpų </t>
    </r>
    <r>
      <rPr>
        <b/>
        <sz val="11"/>
        <color theme="1"/>
        <rFont val="Exo 2"/>
        <charset val="186"/>
      </rPr>
      <t>faktinė</t>
    </r>
    <r>
      <rPr>
        <sz val="11"/>
        <color theme="1"/>
        <rFont val="Exo 2"/>
        <charset val="186"/>
      </rPr>
      <t xml:space="preserve"> vidutinė temperatūra</t>
    </r>
  </si>
  <si>
    <r>
      <t xml:space="preserve">Išorės oro </t>
    </r>
    <r>
      <rPr>
        <b/>
        <sz val="11"/>
        <color theme="1"/>
        <rFont val="Exo 2"/>
        <charset val="186"/>
      </rPr>
      <t>faktinė</t>
    </r>
    <r>
      <rPr>
        <sz val="11"/>
        <color theme="1"/>
        <rFont val="Exo 2"/>
        <charset val="186"/>
      </rPr>
      <t xml:space="preserve"> vidutinė temperatūra</t>
    </r>
  </si>
  <si>
    <r>
      <t xml:space="preserve">Audituojamo šildymo sezono </t>
    </r>
    <r>
      <rPr>
        <b/>
        <sz val="11"/>
        <color theme="1"/>
        <rFont val="Exo 2"/>
        <charset val="186"/>
      </rPr>
      <t>faktinė</t>
    </r>
    <r>
      <rPr>
        <sz val="11"/>
        <color theme="1"/>
        <rFont val="Exo 2"/>
        <charset val="186"/>
      </rPr>
      <t xml:space="preserve"> trukmė</t>
    </r>
  </si>
  <si>
    <r>
      <t>Pastato faktinės šilumos energijos sąnaudos patalpų šildymui, perskaičiuotos</t>
    </r>
    <r>
      <rPr>
        <b/>
        <sz val="11"/>
        <color theme="1"/>
        <rFont val="Exo 2"/>
        <charset val="186"/>
      </rPr>
      <t xml:space="preserve"> norminiam šildymo sezonui</t>
    </r>
  </si>
  <si>
    <r>
      <t>Faktinių sąnaudų patalpų šildymui perskaičiavimas norminiam šildymo sezonui </t>
    </r>
    <r>
      <rPr>
        <sz val="20"/>
        <color rgb="FF164F56"/>
        <rFont val="Exo 2"/>
        <charset val="186"/>
      </rPr>
      <t>(Skaičiuoklė atnaujinta 2025-06-27)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</si>
</sst>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8"/>
      <color theme="3"/>
      <name val="Calibri Light"/>
      <family val="2"/>
      <charset val="186"/>
      <scheme val="major"/>
    </font>
    <font>
      <b/>
      <sz val="16"/>
      <color rgb="FFCE321A"/>
      <name val="Calibri"/>
      <family val="2"/>
      <scheme val="minor"/>
    </font>
    <font>
      <sz val="8"/>
      <name val="Calibri"/>
      <family val="2"/>
      <scheme val="minor"/>
    </font>
    <font>
      <b/>
      <sz val="11"/>
      <color theme="1"/>
      <name val="Franklin Gothic Book"/>
      <family val="2"/>
      <charset val="186"/>
    </font>
    <font>
      <u/>
      <sz val="11"/>
      <color theme="10"/>
      <name val="Calibri"/>
      <family val="2"/>
      <scheme val="minor"/>
    </font>
    <font>
      <sz val="11"/>
      <color theme="1"/>
      <name val="Exo 2"/>
      <charset val="186"/>
    </font>
    <font>
      <b/>
      <sz val="11"/>
      <color theme="1"/>
      <name val="Exo 2"/>
      <charset val="186"/>
    </font>
    <font>
      <b/>
      <sz val="20"/>
      <color rgb="FF164F56"/>
      <name val="Exo 2"/>
      <charset val="186"/>
    </font>
    <font>
      <b/>
      <sz val="20"/>
      <color rgb="FF05C3DD"/>
      <name val="Exo 2"/>
      <charset val="186"/>
    </font>
    <font>
      <b/>
      <sz val="18"/>
      <color rgb="FF164F56"/>
      <name val="Exo 2"/>
      <charset val="186"/>
    </font>
    <font>
      <b/>
      <sz val="18"/>
      <color rgb="FFFF0000"/>
      <name val="Exo 2"/>
      <charset val="186"/>
    </font>
    <font>
      <b/>
      <sz val="14"/>
      <color rgb="FF164F56"/>
      <name val="Exo 2"/>
      <charset val="186"/>
    </font>
    <font>
      <b/>
      <sz val="12"/>
      <color rgb="FF164F56"/>
      <name val="Exo 2"/>
      <charset val="186"/>
    </font>
    <font>
      <i/>
      <sz val="11"/>
      <color theme="1"/>
      <name val="Exo 2"/>
      <charset val="186"/>
    </font>
    <font>
      <b/>
      <sz val="14"/>
      <color rgb="FF05C3DD"/>
      <name val="Exo 2"/>
      <charset val="186"/>
    </font>
    <font>
      <b/>
      <sz val="11"/>
      <color theme="0" tint="-4.9989318521683403E-2"/>
      <name val="Exo 2"/>
      <charset val="186"/>
    </font>
    <font>
      <sz val="12"/>
      <color theme="1"/>
      <name val="Exo 2"/>
      <charset val="186"/>
    </font>
    <font>
      <vertAlign val="subscript"/>
      <sz val="12"/>
      <color theme="1"/>
      <name val="Exo 2"/>
      <charset val="186"/>
    </font>
    <font>
      <b/>
      <sz val="11"/>
      <color rgb="FF164F56"/>
      <name val="Exo 2"/>
      <charset val="186"/>
    </font>
    <font>
      <b/>
      <vertAlign val="subscript"/>
      <sz val="11"/>
      <color rgb="FF164F56"/>
      <name val="Exo 2"/>
      <charset val="186"/>
    </font>
    <font>
      <u/>
      <sz val="11"/>
      <color theme="10"/>
      <name val="Exo 2"/>
      <charset val="186"/>
    </font>
    <font>
      <sz val="11"/>
      <name val="Exo 2"/>
      <charset val="186"/>
    </font>
    <font>
      <i/>
      <sz val="11"/>
      <color rgb="FF000000"/>
      <name val="Exo 2"/>
      <charset val="186"/>
    </font>
    <font>
      <sz val="11"/>
      <color rgb="FF000000"/>
      <name val="Exo 2"/>
      <charset val="186"/>
    </font>
    <font>
      <sz val="11"/>
      <color rgb="FF164F56"/>
      <name val="Exo 2"/>
      <charset val="186"/>
    </font>
    <font>
      <sz val="12"/>
      <color rgb="FF164F56"/>
      <name val="Exo 2"/>
      <charset val="186"/>
    </font>
    <font>
      <b/>
      <sz val="11"/>
      <name val="Exo 2"/>
      <charset val="186"/>
    </font>
    <font>
      <b/>
      <sz val="14"/>
      <name val="Exo 2"/>
      <charset val="186"/>
    </font>
    <font>
      <b/>
      <sz val="14"/>
      <color theme="4"/>
      <name val="Exo 2"/>
      <charset val="186"/>
    </font>
    <font>
      <vertAlign val="subscript"/>
      <sz val="11"/>
      <color theme="1"/>
      <name val="Exo 2"/>
      <charset val="186"/>
    </font>
    <font>
      <b/>
      <sz val="11"/>
      <color rgb="FF000000"/>
      <name val="Exo 2"/>
      <charset val="186"/>
    </font>
    <font>
      <sz val="20"/>
      <color rgb="FF164F56"/>
      <name val="Exo 2"/>
      <charset val="186"/>
    </font>
  </fonts>
  <fills count="8">
    <fill>
      <patternFill patternType="none"/>
    </fill>
    <fill>
      <patternFill patternType="gray125"/>
    </fill>
    <fill>
      <patternFill patternType="solid">
        <fgColor theme="0"/>
        <bgColor indexed="64"/>
      </patternFill>
    </fill>
    <fill>
      <patternFill patternType="solid">
        <fgColor rgb="FF164F56"/>
        <bgColor indexed="64"/>
      </patternFill>
    </fill>
    <fill>
      <patternFill patternType="solid">
        <fgColor rgb="FF164F56"/>
        <bgColor rgb="FF000000"/>
      </patternFill>
    </fill>
    <fill>
      <patternFill patternType="solid">
        <fgColor rgb="FFF0F4F7"/>
        <bgColor indexed="64"/>
      </patternFill>
    </fill>
    <fill>
      <patternFill patternType="solid">
        <fgColor rgb="FFF0F4F7"/>
        <bgColor rgb="FF000000"/>
      </patternFill>
    </fill>
    <fill>
      <patternFill patternType="solid">
        <fgColor rgb="FFF1B71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xf numFmtId="49" fontId="2" fillId="0" borderId="0">
      <alignment horizontal="left" vertical="top"/>
    </xf>
    <xf numFmtId="0" fontId="5" fillId="0" borderId="0" applyNumberFormat="0" applyFill="0" applyBorder="0" applyAlignment="0" applyProtection="0"/>
  </cellStyleXfs>
  <cellXfs count="62">
    <xf numFmtId="0" fontId="0" fillId="0" borderId="0" xfId="0"/>
    <xf numFmtId="0" fontId="6" fillId="0" borderId="2" xfId="0" applyFont="1" applyBorder="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49" fontId="8" fillId="2" borderId="0" xfId="1" applyNumberFormat="1" applyFont="1" applyFill="1" applyAlignment="1" applyProtection="1">
      <alignment vertical="top"/>
      <protection hidden="1"/>
    </xf>
    <xf numFmtId="49" fontId="9" fillId="2" borderId="0" xfId="1" applyNumberFormat="1" applyFont="1" applyFill="1" applyAlignment="1" applyProtection="1">
      <alignment vertical="top"/>
      <protection hidden="1"/>
    </xf>
    <xf numFmtId="0" fontId="13" fillId="0" borderId="0" xfId="0" applyFont="1" applyAlignment="1" applyProtection="1">
      <alignment horizontal="right" vertical="top"/>
      <protection hidden="1"/>
    </xf>
    <xf numFmtId="49" fontId="15" fillId="2" borderId="0" xfId="1" applyNumberFormat="1" applyFont="1" applyFill="1" applyAlignment="1" applyProtection="1">
      <alignment horizontal="left" vertical="top"/>
      <protection hidden="1"/>
    </xf>
    <xf numFmtId="49" fontId="15" fillId="2" borderId="0" xfId="1" applyNumberFormat="1" applyFont="1" applyFill="1" applyAlignment="1" applyProtection="1">
      <alignment vertical="top"/>
      <protection hidden="1"/>
    </xf>
    <xf numFmtId="0" fontId="16" fillId="3" borderId="1"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7" fillId="0" borderId="0" xfId="0" applyFont="1" applyAlignment="1" applyProtection="1">
      <alignment vertical="center"/>
      <protection hidden="1"/>
    </xf>
    <xf numFmtId="0" fontId="16" fillId="3" borderId="1" xfId="0" applyFont="1" applyFill="1" applyBorder="1" applyAlignment="1" applyProtection="1">
      <alignment vertical="center"/>
      <protection hidden="1"/>
    </xf>
    <xf numFmtId="0" fontId="6" fillId="0" borderId="0" xfId="0" applyFont="1" applyAlignment="1" applyProtection="1">
      <alignment vertical="center"/>
      <protection hidden="1"/>
    </xf>
    <xf numFmtId="0" fontId="17" fillId="0" borderId="0" xfId="0" applyFont="1" applyAlignment="1" applyProtection="1">
      <alignment horizontal="left" vertical="center" indent="3"/>
      <protection hidden="1"/>
    </xf>
    <xf numFmtId="0" fontId="6" fillId="5" borderId="1" xfId="0" applyFont="1" applyFill="1" applyBorder="1" applyAlignment="1" applyProtection="1">
      <alignment horizontal="center" vertical="center"/>
      <protection hidden="1"/>
    </xf>
    <xf numFmtId="0" fontId="6" fillId="5" borderId="1" xfId="0" applyFont="1" applyFill="1" applyBorder="1" applyAlignment="1" applyProtection="1">
      <alignment horizontal="left" vertical="center" wrapText="1"/>
      <protection hidden="1"/>
    </xf>
    <xf numFmtId="0" fontId="14" fillId="5" borderId="1" xfId="0" applyFont="1" applyFill="1" applyBorder="1" applyAlignment="1" applyProtection="1">
      <alignment horizontal="left" vertical="center" wrapText="1"/>
      <protection hidden="1"/>
    </xf>
    <xf numFmtId="0" fontId="19" fillId="0" borderId="0" xfId="0" applyFont="1" applyAlignment="1" applyProtection="1">
      <alignment horizontal="left" wrapText="1" indent="1"/>
      <protection hidden="1"/>
    </xf>
    <xf numFmtId="0" fontId="21" fillId="5" borderId="1" xfId="3" applyFont="1" applyFill="1" applyBorder="1" applyAlignment="1" applyProtection="1">
      <alignment vertical="center" wrapText="1"/>
      <protection hidden="1"/>
    </xf>
    <xf numFmtId="0" fontId="23" fillId="5" borderId="1" xfId="0" applyFont="1" applyFill="1" applyBorder="1" applyAlignment="1" applyProtection="1">
      <alignment horizontal="left" vertical="center" wrapText="1"/>
      <protection hidden="1"/>
    </xf>
    <xf numFmtId="0" fontId="6" fillId="5" borderId="1" xfId="0" applyFont="1" applyFill="1" applyBorder="1" applyAlignment="1" applyProtection="1">
      <alignment vertical="center" wrapText="1"/>
      <protection hidden="1"/>
    </xf>
    <xf numFmtId="0" fontId="24" fillId="5" borderId="1" xfId="0" applyFont="1" applyFill="1" applyBorder="1" applyAlignment="1" applyProtection="1">
      <alignment horizontal="left" vertical="center" wrapText="1"/>
      <protection hidden="1"/>
    </xf>
    <xf numFmtId="2" fontId="6" fillId="5" borderId="1" xfId="0" applyNumberFormat="1" applyFont="1" applyFill="1" applyBorder="1" applyAlignment="1" applyProtection="1">
      <alignment horizontal="center" vertical="center"/>
      <protection hidden="1"/>
    </xf>
    <xf numFmtId="0" fontId="21" fillId="5" borderId="1" xfId="3" applyFont="1" applyFill="1" applyBorder="1" applyAlignment="1" applyProtection="1">
      <alignment horizontal="left" vertical="center" wrapText="1"/>
      <protection hidden="1"/>
    </xf>
    <xf numFmtId="1" fontId="6" fillId="5" borderId="1" xfId="0" applyNumberFormat="1" applyFont="1" applyFill="1" applyBorder="1" applyAlignment="1" applyProtection="1">
      <alignment horizontal="center" vertical="center"/>
      <protection hidden="1"/>
    </xf>
    <xf numFmtId="0" fontId="24" fillId="0" borderId="0" xfId="0" applyFont="1" applyProtection="1">
      <protection hidden="1"/>
    </xf>
    <xf numFmtId="49" fontId="12" fillId="2" borderId="0" xfId="2" applyFont="1" applyFill="1" applyAlignment="1" applyProtection="1">
      <alignment vertical="top"/>
      <protection hidden="1"/>
    </xf>
    <xf numFmtId="0" fontId="25" fillId="0" borderId="0" xfId="0" applyFont="1" applyProtection="1">
      <protection hidden="1"/>
    </xf>
    <xf numFmtId="0" fontId="19" fillId="0" borderId="0" xfId="0" applyFont="1" applyProtection="1">
      <protection hidden="1"/>
    </xf>
    <xf numFmtId="0" fontId="27" fillId="0" borderId="0" xfId="0" applyFont="1" applyProtection="1">
      <protection hidden="1"/>
    </xf>
    <xf numFmtId="49" fontId="28" fillId="2" borderId="0" xfId="2" applyFont="1" applyFill="1" applyAlignment="1" applyProtection="1">
      <alignment vertical="top"/>
      <protection hidden="1"/>
    </xf>
    <xf numFmtId="49" fontId="29" fillId="2" borderId="0" xfId="2" applyFont="1" applyFill="1" applyAlignment="1" applyProtection="1">
      <alignment vertical="top"/>
      <protection hidden="1"/>
    </xf>
    <xf numFmtId="0" fontId="6" fillId="0" borderId="0" xfId="0" applyFont="1" applyAlignment="1" applyProtection="1">
      <alignment horizontal="left" vertical="center" indent="3"/>
      <protection hidden="1"/>
    </xf>
    <xf numFmtId="4" fontId="7" fillId="5" borderId="1" xfId="0" applyNumberFormat="1"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6" fillId="0" borderId="0" xfId="0" applyFont="1" applyAlignment="1" applyProtection="1">
      <alignment vertical="top"/>
      <protection hidden="1"/>
    </xf>
    <xf numFmtId="0" fontId="16" fillId="4" borderId="1" xfId="0" applyFont="1" applyFill="1" applyBorder="1" applyAlignment="1" applyProtection="1">
      <alignment horizontal="center" vertical="center"/>
      <protection hidden="1"/>
    </xf>
    <xf numFmtId="0" fontId="31" fillId="0" borderId="0" xfId="0" applyFont="1" applyAlignment="1" applyProtection="1">
      <alignment vertical="center"/>
      <protection hidden="1"/>
    </xf>
    <xf numFmtId="0" fontId="16" fillId="4" borderId="1" xfId="0" applyFont="1" applyFill="1" applyBorder="1" applyAlignment="1" applyProtection="1">
      <alignment vertical="center"/>
      <protection hidden="1"/>
    </xf>
    <xf numFmtId="0" fontId="7" fillId="0" borderId="0" xfId="0" applyFont="1" applyAlignment="1" applyProtection="1">
      <alignment wrapText="1"/>
      <protection hidden="1"/>
    </xf>
    <xf numFmtId="0" fontId="24" fillId="0" borderId="0" xfId="0" applyFont="1" applyAlignment="1" applyProtection="1">
      <alignment vertical="center"/>
      <protection hidden="1"/>
    </xf>
    <xf numFmtId="0" fontId="7" fillId="0" borderId="0" xfId="0" applyFont="1" applyProtection="1">
      <protection hidden="1"/>
    </xf>
    <xf numFmtId="49" fontId="15" fillId="2" borderId="0" xfId="1" applyNumberFormat="1" applyFont="1" applyFill="1" applyAlignment="1" applyProtection="1">
      <protection hidden="1"/>
    </xf>
    <xf numFmtId="0" fontId="19" fillId="0" borderId="0" xfId="0" applyFont="1" applyAlignment="1" applyProtection="1">
      <alignment horizontal="left" wrapText="1"/>
      <protection hidden="1"/>
    </xf>
    <xf numFmtId="0" fontId="24" fillId="6" borderId="1" xfId="0" applyFont="1" applyFill="1" applyBorder="1" applyAlignment="1" applyProtection="1">
      <alignment vertical="center"/>
      <protection hidden="1"/>
    </xf>
    <xf numFmtId="4" fontId="31" fillId="6" borderId="1" xfId="0" applyNumberFormat="1" applyFont="1" applyFill="1" applyBorder="1" applyAlignment="1" applyProtection="1">
      <alignment horizontal="center" vertical="center"/>
      <protection hidden="1"/>
    </xf>
    <xf numFmtId="0" fontId="31" fillId="6" borderId="1" xfId="0" applyFont="1" applyFill="1" applyBorder="1" applyAlignment="1" applyProtection="1">
      <alignment horizontal="center" vertical="center"/>
      <protection hidden="1"/>
    </xf>
    <xf numFmtId="0" fontId="6" fillId="7" borderId="1" xfId="0" applyFont="1" applyFill="1" applyBorder="1" applyAlignment="1" applyProtection="1">
      <alignment horizontal="left" vertical="center"/>
      <protection locked="0"/>
    </xf>
    <xf numFmtId="0" fontId="6" fillId="7" borderId="1" xfId="0" applyFont="1" applyFill="1" applyBorder="1" applyAlignment="1" applyProtection="1">
      <alignment horizontal="center"/>
      <protection hidden="1"/>
    </xf>
    <xf numFmtId="4" fontId="6" fillId="7" borderId="1" xfId="0" applyNumberFormat="1"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13" fillId="0" borderId="0" xfId="0" applyFont="1"/>
    <xf numFmtId="0" fontId="6" fillId="0" borderId="0" xfId="0" applyFont="1"/>
    <xf numFmtId="0" fontId="13" fillId="0" borderId="0" xfId="0" applyFont="1" applyAlignment="1" applyProtection="1">
      <alignment horizontal="left" vertical="top"/>
      <protection hidden="1"/>
    </xf>
    <xf numFmtId="0" fontId="25" fillId="0" borderId="0" xfId="0" applyFont="1"/>
    <xf numFmtId="49" fontId="12" fillId="2" borderId="0" xfId="1" applyNumberFormat="1" applyFont="1" applyFill="1" applyAlignment="1" applyProtection="1">
      <alignment horizontal="left"/>
      <protection hidden="1"/>
    </xf>
    <xf numFmtId="49" fontId="10" fillId="2" borderId="0" xfId="1" applyNumberFormat="1" applyFont="1" applyFill="1" applyAlignment="1" applyProtection="1">
      <alignment horizontal="center" vertical="top"/>
      <protection hidden="1"/>
    </xf>
    <xf numFmtId="0" fontId="6" fillId="0" borderId="0" xfId="0" applyFont="1" applyAlignment="1" applyProtection="1">
      <alignment horizontal="left" vertical="top" wrapText="1"/>
      <protection hidden="1"/>
    </xf>
    <xf numFmtId="49" fontId="12" fillId="2" borderId="0" xfId="1" applyNumberFormat="1" applyFont="1" applyFill="1" applyAlignment="1" applyProtection="1">
      <alignment horizontal="left" vertical="top"/>
      <protection hidden="1"/>
    </xf>
    <xf numFmtId="49" fontId="26" fillId="2" borderId="0" xfId="2" applyFont="1" applyFill="1" applyAlignment="1" applyProtection="1">
      <alignment horizontal="left" vertical="center" wrapText="1"/>
      <protection hidden="1"/>
    </xf>
    <xf numFmtId="0" fontId="4" fillId="0" borderId="0" xfId="0" applyFont="1" applyAlignment="1">
      <alignment horizontal="center"/>
    </xf>
  </cellXfs>
  <cellStyles count="4">
    <cellStyle name="Hyperlink" xfId="3" builtinId="8"/>
    <cellStyle name="Methoden_Überschrift" xfId="2" xr:uid="{0156E910-C3DB-42C1-8CB1-0773FEFC261B}"/>
    <cellStyle name="Normal" xfId="0" builtinId="0"/>
    <cellStyle name="Title" xfId="1" builtinId="15"/>
  </cellStyles>
  <dxfs count="0"/>
  <tableStyles count="0" defaultTableStyle="TableStyleMedium2" defaultPivotStyle="PivotStyleLight16"/>
  <colors>
    <mruColors>
      <color rgb="FF164F56"/>
      <color rgb="FFF1B718"/>
      <color rgb="FFF0F4F7"/>
      <color rgb="FF05D1ED"/>
      <color rgb="FF05C3DD"/>
      <color rgb="FF33CCCC"/>
      <color rgb="FF73F0FD"/>
      <color rgb="FFF9D3B9"/>
      <color rgb="FFA9F5FD"/>
      <color rgb="FF8DF2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1451722</xdr:colOff>
      <xdr:row>43</xdr:row>
      <xdr:rowOff>79001</xdr:rowOff>
    </xdr:from>
    <xdr:to>
      <xdr:col>5</xdr:col>
      <xdr:colOff>2953455</xdr:colOff>
      <xdr:row>48</xdr:row>
      <xdr:rowOff>26110</xdr:rowOff>
    </xdr:to>
    <xdr:pic>
      <xdr:nvPicPr>
        <xdr:cNvPr id="2" name="Paveikslėlis 1">
          <a:extLst>
            <a:ext uri="{FF2B5EF4-FFF2-40B4-BE49-F238E27FC236}">
              <a16:creationId xmlns:a16="http://schemas.microsoft.com/office/drawing/2014/main" id="{3361417B-F78B-6DD6-6DCC-4554F15E4B68}"/>
            </a:ext>
          </a:extLst>
        </xdr:cNvPr>
        <xdr:cNvPicPr>
          <a:picLocks noChangeAspect="1"/>
        </xdr:cNvPicPr>
      </xdr:nvPicPr>
      <xdr:blipFill>
        <a:blip xmlns:r="http://schemas.openxmlformats.org/officeDocument/2006/relationships" r:embed="rId1"/>
        <a:stretch>
          <a:fillRect/>
        </a:stretch>
      </xdr:blipFill>
      <xdr:spPr>
        <a:xfrm>
          <a:off x="4566957" y="15038854"/>
          <a:ext cx="3328292" cy="899609"/>
        </a:xfrm>
        <a:prstGeom prst="rect">
          <a:avLst/>
        </a:prstGeom>
      </xdr:spPr>
    </xdr:pic>
    <xdr:clientData/>
  </xdr:twoCellAnchor>
  <xdr:twoCellAnchor editAs="oneCell">
    <xdr:from>
      <xdr:col>4</xdr:col>
      <xdr:colOff>38660</xdr:colOff>
      <xdr:row>19</xdr:row>
      <xdr:rowOff>153521</xdr:rowOff>
    </xdr:from>
    <xdr:to>
      <xdr:col>5</xdr:col>
      <xdr:colOff>3037499</xdr:colOff>
      <xdr:row>23</xdr:row>
      <xdr:rowOff>175821</xdr:rowOff>
    </xdr:to>
    <xdr:pic>
      <xdr:nvPicPr>
        <xdr:cNvPr id="3" name="Paveikslėlis 2">
          <a:extLst>
            <a:ext uri="{FF2B5EF4-FFF2-40B4-BE49-F238E27FC236}">
              <a16:creationId xmlns:a16="http://schemas.microsoft.com/office/drawing/2014/main" id="{87DEDA65-EBB0-306A-CC46-B00ED7A83827}"/>
            </a:ext>
          </a:extLst>
        </xdr:cNvPr>
        <xdr:cNvPicPr>
          <a:picLocks noChangeAspect="1"/>
        </xdr:cNvPicPr>
      </xdr:nvPicPr>
      <xdr:blipFill>
        <a:blip xmlns:r="http://schemas.openxmlformats.org/officeDocument/2006/relationships" r:embed="rId1"/>
        <a:stretch>
          <a:fillRect/>
        </a:stretch>
      </xdr:blipFill>
      <xdr:spPr>
        <a:xfrm>
          <a:off x="4655484" y="7022727"/>
          <a:ext cx="3323809" cy="8963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85725</xdr:rowOff>
    </xdr:from>
    <xdr:to>
      <xdr:col>8</xdr:col>
      <xdr:colOff>334090</xdr:colOff>
      <xdr:row>26</xdr:row>
      <xdr:rowOff>48258</xdr:rowOff>
    </xdr:to>
    <xdr:pic>
      <xdr:nvPicPr>
        <xdr:cNvPr id="5" name="Paveikslėlis 2">
          <a:extLst>
            <a:ext uri="{FF2B5EF4-FFF2-40B4-BE49-F238E27FC236}">
              <a16:creationId xmlns:a16="http://schemas.microsoft.com/office/drawing/2014/main" id="{E06881CC-5C9D-9971-2B9B-D0911498A4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61950"/>
          <a:ext cx="5125165" cy="45345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561975</xdr:colOff>
      <xdr:row>4</xdr:row>
      <xdr:rowOff>85725</xdr:rowOff>
    </xdr:from>
    <xdr:to>
      <xdr:col>6</xdr:col>
      <xdr:colOff>533907</xdr:colOff>
      <xdr:row>23</xdr:row>
      <xdr:rowOff>105283</xdr:rowOff>
    </xdr:to>
    <xdr:pic>
      <xdr:nvPicPr>
        <xdr:cNvPr id="3" name="Paveikslėlis 2">
          <a:extLst>
            <a:ext uri="{FF2B5EF4-FFF2-40B4-BE49-F238E27FC236}">
              <a16:creationId xmlns:a16="http://schemas.microsoft.com/office/drawing/2014/main" id="{C2BE390D-0505-1BF9-F6C9-C350225739CA}"/>
            </a:ext>
          </a:extLst>
        </xdr:cNvPr>
        <xdr:cNvPicPr>
          <a:picLocks noChangeAspect="1"/>
        </xdr:cNvPicPr>
      </xdr:nvPicPr>
      <xdr:blipFill>
        <a:blip xmlns:r="http://schemas.openxmlformats.org/officeDocument/2006/relationships" r:embed="rId1"/>
        <a:stretch>
          <a:fillRect/>
        </a:stretch>
      </xdr:blipFill>
      <xdr:spPr>
        <a:xfrm>
          <a:off x="561975" y="885825"/>
          <a:ext cx="3629532" cy="3639058"/>
        </a:xfrm>
        <a:prstGeom prst="rect">
          <a:avLst/>
        </a:prstGeom>
      </xdr:spPr>
    </xdr:pic>
    <xdr:clientData/>
  </xdr:twoCellAnchor>
  <xdr:twoCellAnchor>
    <xdr:from>
      <xdr:col>11</xdr:col>
      <xdr:colOff>600075</xdr:colOff>
      <xdr:row>4</xdr:row>
      <xdr:rowOff>85725</xdr:rowOff>
    </xdr:from>
    <xdr:to>
      <xdr:col>18</xdr:col>
      <xdr:colOff>48143</xdr:colOff>
      <xdr:row>23</xdr:row>
      <xdr:rowOff>162441</xdr:rowOff>
    </xdr:to>
    <xdr:pic>
      <xdr:nvPicPr>
        <xdr:cNvPr id="4" name="Paveikslėlis 3">
          <a:extLst>
            <a:ext uri="{FF2B5EF4-FFF2-40B4-BE49-F238E27FC236}">
              <a16:creationId xmlns:a16="http://schemas.microsoft.com/office/drawing/2014/main" id="{5B2CA3B5-34B1-A1B3-341C-47FB971E1BF3}"/>
            </a:ext>
          </a:extLst>
        </xdr:cNvPr>
        <xdr:cNvPicPr>
          <a:picLocks noChangeAspect="1"/>
        </xdr:cNvPicPr>
      </xdr:nvPicPr>
      <xdr:blipFill>
        <a:blip xmlns:r="http://schemas.openxmlformats.org/officeDocument/2006/relationships" r:embed="rId2"/>
        <a:stretch>
          <a:fillRect/>
        </a:stretch>
      </xdr:blipFill>
      <xdr:spPr>
        <a:xfrm>
          <a:off x="7305675" y="885825"/>
          <a:ext cx="3715268" cy="3696216"/>
        </a:xfrm>
        <a:prstGeom prst="rect">
          <a:avLst/>
        </a:prstGeom>
      </xdr:spPr>
    </xdr:pic>
    <xdr:clientData/>
  </xdr:twoCellAnchor>
  <xdr:twoCellAnchor>
    <xdr:from>
      <xdr:col>17</xdr:col>
      <xdr:colOff>443372</xdr:colOff>
      <xdr:row>7</xdr:row>
      <xdr:rowOff>85725</xdr:rowOff>
    </xdr:from>
    <xdr:to>
      <xdr:col>22</xdr:col>
      <xdr:colOff>0</xdr:colOff>
      <xdr:row>17</xdr:row>
      <xdr:rowOff>66675</xdr:rowOff>
    </xdr:to>
    <xdr:grpSp>
      <xdr:nvGrpSpPr>
        <xdr:cNvPr id="18" name="Grupė 17">
          <a:extLst>
            <a:ext uri="{FF2B5EF4-FFF2-40B4-BE49-F238E27FC236}">
              <a16:creationId xmlns:a16="http://schemas.microsoft.com/office/drawing/2014/main" id="{DA792CC0-897B-5684-FDB0-C3494AF14E5D}"/>
            </a:ext>
          </a:extLst>
        </xdr:cNvPr>
        <xdr:cNvGrpSpPr/>
      </xdr:nvGrpSpPr>
      <xdr:grpSpPr>
        <a:xfrm>
          <a:off x="10806572" y="1438275"/>
          <a:ext cx="2604628" cy="1885950"/>
          <a:chOff x="10806572" y="1457325"/>
          <a:chExt cx="2604628" cy="1885950"/>
        </a:xfrm>
      </xdr:grpSpPr>
      <xdr:sp macro="" textlink="">
        <xdr:nvSpPr>
          <xdr:cNvPr id="8" name="TextBox 7">
            <a:extLst>
              <a:ext uri="{FF2B5EF4-FFF2-40B4-BE49-F238E27FC236}">
                <a16:creationId xmlns:a16="http://schemas.microsoft.com/office/drawing/2014/main" id="{65E3D1E2-68BB-40C1-9B2C-900B45CDCAD0}"/>
              </a:ext>
            </a:extLst>
          </xdr:cNvPr>
          <xdr:cNvSpPr txBox="1"/>
        </xdr:nvSpPr>
        <xdr:spPr>
          <a:xfrm>
            <a:off x="11601450" y="2324101"/>
            <a:ext cx="1809750" cy="476250"/>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Vidutinė antrojo periodo išorės oro temperatūra</a:t>
            </a:r>
          </a:p>
        </xdr:txBody>
      </xdr:sp>
      <xdr:sp macro="" textlink="">
        <xdr:nvSpPr>
          <xdr:cNvPr id="13" name="Rodyklė: kairėn 12">
            <a:extLst>
              <a:ext uri="{FF2B5EF4-FFF2-40B4-BE49-F238E27FC236}">
                <a16:creationId xmlns:a16="http://schemas.microsoft.com/office/drawing/2014/main" id="{D936CDE6-702E-4920-B747-0C43D99C5CAF}"/>
              </a:ext>
            </a:extLst>
          </xdr:cNvPr>
          <xdr:cNvSpPr/>
        </xdr:nvSpPr>
        <xdr:spPr>
          <a:xfrm>
            <a:off x="10887075" y="1628775"/>
            <a:ext cx="628650" cy="152400"/>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sp macro="" textlink="">
        <xdr:nvSpPr>
          <xdr:cNvPr id="14" name="TextBox 13">
            <a:extLst>
              <a:ext uri="{FF2B5EF4-FFF2-40B4-BE49-F238E27FC236}">
                <a16:creationId xmlns:a16="http://schemas.microsoft.com/office/drawing/2014/main" id="{A8CA6CFA-4EF5-4477-AC86-ADD809ED537E}"/>
              </a:ext>
            </a:extLst>
          </xdr:cNvPr>
          <xdr:cNvSpPr txBox="1"/>
        </xdr:nvSpPr>
        <xdr:spPr>
          <a:xfrm>
            <a:off x="11601449" y="1457325"/>
            <a:ext cx="1800225" cy="466725"/>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Suvedamos antrojo</a:t>
            </a:r>
            <a:r>
              <a:rPr lang="lt-LT" sz="1100" b="0" baseline="0">
                <a:solidFill>
                  <a:srgbClr val="164F56"/>
                </a:solidFill>
                <a:latin typeface="+mn-lt"/>
              </a:rPr>
              <a:t> periodo </a:t>
            </a:r>
            <a:r>
              <a:rPr lang="lt-LT" sz="1100" b="0">
                <a:solidFill>
                  <a:srgbClr val="164F56"/>
                </a:solidFill>
                <a:latin typeface="+mn-lt"/>
              </a:rPr>
              <a:t>šildymo</a:t>
            </a:r>
            <a:r>
              <a:rPr lang="lt-LT" sz="1100" b="0" baseline="0">
                <a:solidFill>
                  <a:srgbClr val="164F56"/>
                </a:solidFill>
                <a:latin typeface="+mn-lt"/>
              </a:rPr>
              <a:t> sezono datos</a:t>
            </a:r>
            <a:endParaRPr lang="lt-LT" sz="1100" b="0">
              <a:solidFill>
                <a:srgbClr val="164F56"/>
              </a:solidFill>
              <a:latin typeface="+mn-lt"/>
            </a:endParaRPr>
          </a:p>
        </xdr:txBody>
      </xdr:sp>
      <xdr:sp macro="" textlink="">
        <xdr:nvSpPr>
          <xdr:cNvPr id="15" name="Rodyklė: kairėn 14">
            <a:extLst>
              <a:ext uri="{FF2B5EF4-FFF2-40B4-BE49-F238E27FC236}">
                <a16:creationId xmlns:a16="http://schemas.microsoft.com/office/drawing/2014/main" id="{8056BE29-6F69-44DB-9118-8A17156E4F0E}"/>
              </a:ext>
            </a:extLst>
          </xdr:cNvPr>
          <xdr:cNvSpPr/>
        </xdr:nvSpPr>
        <xdr:spPr>
          <a:xfrm rot="1067896">
            <a:off x="10806572" y="2893944"/>
            <a:ext cx="737173" cy="130233"/>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sp macro="" textlink="">
        <xdr:nvSpPr>
          <xdr:cNvPr id="16" name="TextBox 15">
            <a:extLst>
              <a:ext uri="{FF2B5EF4-FFF2-40B4-BE49-F238E27FC236}">
                <a16:creationId xmlns:a16="http://schemas.microsoft.com/office/drawing/2014/main" id="{199680CA-7742-4567-9892-809C7E2F1F63}"/>
              </a:ext>
            </a:extLst>
          </xdr:cNvPr>
          <xdr:cNvSpPr txBox="1"/>
        </xdr:nvSpPr>
        <xdr:spPr>
          <a:xfrm>
            <a:off x="11601450" y="2905124"/>
            <a:ext cx="1809750" cy="438151"/>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Antrojo periodo šildymo sezono trukmė</a:t>
            </a:r>
          </a:p>
        </xdr:txBody>
      </xdr:sp>
      <xdr:sp macro="" textlink="">
        <xdr:nvSpPr>
          <xdr:cNvPr id="17" name="Rodyklė: kairėn 16">
            <a:extLst>
              <a:ext uri="{FF2B5EF4-FFF2-40B4-BE49-F238E27FC236}">
                <a16:creationId xmlns:a16="http://schemas.microsoft.com/office/drawing/2014/main" id="{69CCB319-52D6-40DC-8560-6D53932CA666}"/>
              </a:ext>
            </a:extLst>
          </xdr:cNvPr>
          <xdr:cNvSpPr/>
        </xdr:nvSpPr>
        <xdr:spPr>
          <a:xfrm>
            <a:off x="10858500" y="2514600"/>
            <a:ext cx="628650" cy="152400"/>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grpSp>
    <xdr:clientData/>
  </xdr:twoCellAnchor>
  <xdr:twoCellAnchor>
    <xdr:from>
      <xdr:col>6</xdr:col>
      <xdr:colOff>338597</xdr:colOff>
      <xdr:row>7</xdr:row>
      <xdr:rowOff>104775</xdr:rowOff>
    </xdr:from>
    <xdr:to>
      <xdr:col>10</xdr:col>
      <xdr:colOff>504825</xdr:colOff>
      <xdr:row>17</xdr:row>
      <xdr:rowOff>85725</xdr:rowOff>
    </xdr:to>
    <xdr:grpSp>
      <xdr:nvGrpSpPr>
        <xdr:cNvPr id="2" name="Grupė 17">
          <a:extLst>
            <a:ext uri="{FF2B5EF4-FFF2-40B4-BE49-F238E27FC236}">
              <a16:creationId xmlns:a16="http://schemas.microsoft.com/office/drawing/2014/main" id="{FC31A8E2-1C29-4B02-A375-BD5BB5F1D58A}"/>
            </a:ext>
          </a:extLst>
        </xdr:cNvPr>
        <xdr:cNvGrpSpPr/>
      </xdr:nvGrpSpPr>
      <xdr:grpSpPr>
        <a:xfrm>
          <a:off x="3996197" y="1457325"/>
          <a:ext cx="2604628" cy="1885950"/>
          <a:chOff x="10806572" y="1457325"/>
          <a:chExt cx="2604628" cy="1885950"/>
        </a:xfrm>
      </xdr:grpSpPr>
      <xdr:sp macro="" textlink="">
        <xdr:nvSpPr>
          <xdr:cNvPr id="5" name="TextBox 4">
            <a:extLst>
              <a:ext uri="{FF2B5EF4-FFF2-40B4-BE49-F238E27FC236}">
                <a16:creationId xmlns:a16="http://schemas.microsoft.com/office/drawing/2014/main" id="{F0E395C1-893E-0B81-BAA9-B91CD11AECCF}"/>
              </a:ext>
            </a:extLst>
          </xdr:cNvPr>
          <xdr:cNvSpPr txBox="1"/>
        </xdr:nvSpPr>
        <xdr:spPr>
          <a:xfrm>
            <a:off x="11601450" y="2324101"/>
            <a:ext cx="1809750" cy="476250"/>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Vidutinė antrojo periodo išorės oro temperatūra</a:t>
            </a:r>
          </a:p>
        </xdr:txBody>
      </xdr:sp>
      <xdr:sp macro="" textlink="">
        <xdr:nvSpPr>
          <xdr:cNvPr id="6" name="Rodyklė: kairėn 12">
            <a:extLst>
              <a:ext uri="{FF2B5EF4-FFF2-40B4-BE49-F238E27FC236}">
                <a16:creationId xmlns:a16="http://schemas.microsoft.com/office/drawing/2014/main" id="{12AC601C-17BB-2A3B-DBE5-2FBDE0777E7C}"/>
              </a:ext>
            </a:extLst>
          </xdr:cNvPr>
          <xdr:cNvSpPr/>
        </xdr:nvSpPr>
        <xdr:spPr>
          <a:xfrm>
            <a:off x="10887075" y="1628775"/>
            <a:ext cx="628650" cy="152400"/>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sp macro="" textlink="">
        <xdr:nvSpPr>
          <xdr:cNvPr id="7" name="TextBox 6">
            <a:extLst>
              <a:ext uri="{FF2B5EF4-FFF2-40B4-BE49-F238E27FC236}">
                <a16:creationId xmlns:a16="http://schemas.microsoft.com/office/drawing/2014/main" id="{E2A7CD25-B771-A980-C8C1-5B80791655CB}"/>
              </a:ext>
            </a:extLst>
          </xdr:cNvPr>
          <xdr:cNvSpPr txBox="1"/>
        </xdr:nvSpPr>
        <xdr:spPr>
          <a:xfrm>
            <a:off x="11601449" y="1457325"/>
            <a:ext cx="1800225" cy="466725"/>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Suvedamos antrojo</a:t>
            </a:r>
            <a:r>
              <a:rPr lang="lt-LT" sz="1100" b="0" baseline="0">
                <a:solidFill>
                  <a:srgbClr val="164F56"/>
                </a:solidFill>
                <a:latin typeface="+mn-lt"/>
              </a:rPr>
              <a:t> periodo </a:t>
            </a:r>
            <a:r>
              <a:rPr lang="lt-LT" sz="1100" b="0">
                <a:solidFill>
                  <a:srgbClr val="164F56"/>
                </a:solidFill>
                <a:latin typeface="+mn-lt"/>
              </a:rPr>
              <a:t>šildymo</a:t>
            </a:r>
            <a:r>
              <a:rPr lang="lt-LT" sz="1100" b="0" baseline="0">
                <a:solidFill>
                  <a:srgbClr val="164F56"/>
                </a:solidFill>
                <a:latin typeface="+mn-lt"/>
              </a:rPr>
              <a:t> sezono datos</a:t>
            </a:r>
            <a:endParaRPr lang="lt-LT" sz="1100" b="0">
              <a:solidFill>
                <a:srgbClr val="164F56"/>
              </a:solidFill>
              <a:latin typeface="+mn-lt"/>
            </a:endParaRPr>
          </a:p>
        </xdr:txBody>
      </xdr:sp>
      <xdr:sp macro="" textlink="">
        <xdr:nvSpPr>
          <xdr:cNvPr id="9" name="Rodyklė: kairėn 14">
            <a:extLst>
              <a:ext uri="{FF2B5EF4-FFF2-40B4-BE49-F238E27FC236}">
                <a16:creationId xmlns:a16="http://schemas.microsoft.com/office/drawing/2014/main" id="{490CA5EB-90C7-84BE-08E5-26B4E25ADF6D}"/>
              </a:ext>
            </a:extLst>
          </xdr:cNvPr>
          <xdr:cNvSpPr/>
        </xdr:nvSpPr>
        <xdr:spPr>
          <a:xfrm rot="1067896">
            <a:off x="10806572" y="2893944"/>
            <a:ext cx="737173" cy="130233"/>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sp macro="" textlink="">
        <xdr:nvSpPr>
          <xdr:cNvPr id="10" name="TextBox 9">
            <a:extLst>
              <a:ext uri="{FF2B5EF4-FFF2-40B4-BE49-F238E27FC236}">
                <a16:creationId xmlns:a16="http://schemas.microsoft.com/office/drawing/2014/main" id="{675939E3-9C2A-594E-EB07-F2FC811DC3D4}"/>
              </a:ext>
            </a:extLst>
          </xdr:cNvPr>
          <xdr:cNvSpPr txBox="1"/>
        </xdr:nvSpPr>
        <xdr:spPr>
          <a:xfrm>
            <a:off x="11601450" y="2905124"/>
            <a:ext cx="1809750" cy="438151"/>
          </a:xfrm>
          <a:prstGeom prst="rect">
            <a:avLst/>
          </a:prstGeom>
          <a:solidFill>
            <a:schemeClr val="lt1"/>
          </a:solidFill>
          <a:ln w="28575" cmpd="sng">
            <a:solidFill>
              <a:srgbClr val="164F5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100" b="0">
                <a:solidFill>
                  <a:srgbClr val="164F56"/>
                </a:solidFill>
                <a:latin typeface="+mn-lt"/>
              </a:rPr>
              <a:t>Antrojo periodo šildymo sezono trukmė</a:t>
            </a:r>
          </a:p>
        </xdr:txBody>
      </xdr:sp>
      <xdr:sp macro="" textlink="">
        <xdr:nvSpPr>
          <xdr:cNvPr id="11" name="Rodyklė: kairėn 16">
            <a:extLst>
              <a:ext uri="{FF2B5EF4-FFF2-40B4-BE49-F238E27FC236}">
                <a16:creationId xmlns:a16="http://schemas.microsoft.com/office/drawing/2014/main" id="{7A60D0D5-22B0-FAC2-51EA-F8357654A0D8}"/>
              </a:ext>
            </a:extLst>
          </xdr:cNvPr>
          <xdr:cNvSpPr/>
        </xdr:nvSpPr>
        <xdr:spPr>
          <a:xfrm>
            <a:off x="10858500" y="2514600"/>
            <a:ext cx="628650" cy="152400"/>
          </a:xfrm>
          <a:prstGeom prst="leftArrow">
            <a:avLst/>
          </a:prstGeom>
          <a:solidFill>
            <a:srgbClr val="164F56"/>
          </a:solidFill>
          <a:ln>
            <a:solidFill>
              <a:srgbClr val="164F5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lt-LT"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na.lt/energijos-vartojimo-auditas/" TargetMode="External"/><Relationship Id="rId7" Type="http://schemas.openxmlformats.org/officeDocument/2006/relationships/hyperlink" Target="https://www.ena.lt/energijos-vartojimo-auditas/" TargetMode="External"/><Relationship Id="rId2" Type="http://schemas.openxmlformats.org/officeDocument/2006/relationships/hyperlink" Target="https://www.ena.lt/energijos-vartojimo-auditas/" TargetMode="External"/><Relationship Id="rId1" Type="http://schemas.openxmlformats.org/officeDocument/2006/relationships/hyperlink" Target="https://www.ena.lt/energijos-vartojimo-auditas/" TargetMode="External"/><Relationship Id="rId6" Type="http://schemas.openxmlformats.org/officeDocument/2006/relationships/hyperlink" Target="https://www.ena.lt/energijos-vartojimo-auditas/" TargetMode="External"/><Relationship Id="rId5" Type="http://schemas.openxmlformats.org/officeDocument/2006/relationships/hyperlink" Target="https://www.ena.lt/energijos-vartojimo-auditas/" TargetMode="External"/><Relationship Id="rId4" Type="http://schemas.openxmlformats.org/officeDocument/2006/relationships/hyperlink" Target="https://www.ena.lt/energijos-vartojimo-audita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zoomScale="85" zoomScaleNormal="85" workbookViewId="0">
      <selection activeCell="M5" sqref="M5"/>
    </sheetView>
  </sheetViews>
  <sheetFormatPr defaultColWidth="9.140625" defaultRowHeight="14.25"/>
  <cols>
    <col min="1" max="1" width="2" style="2" customWidth="1"/>
    <col min="2" max="2" width="14.28515625" style="2" customWidth="1"/>
    <col min="3" max="3" width="30.42578125" style="2" customWidth="1"/>
    <col min="4" max="4" width="22.5703125" style="2" customWidth="1"/>
    <col min="5" max="5" width="4.85546875" style="2" customWidth="1"/>
    <col min="6" max="6" width="53.7109375" style="2" customWidth="1"/>
    <col min="7" max="7" width="67.7109375" style="2" customWidth="1"/>
    <col min="8" max="8" width="4.85546875" style="2" customWidth="1"/>
    <col min="9" max="9" width="11.42578125" style="2" customWidth="1"/>
    <col min="10" max="10" width="21.42578125" style="2" customWidth="1"/>
    <col min="11" max="11" width="12.28515625" style="2" customWidth="1"/>
    <col min="12" max="12" width="7.7109375" style="2" customWidth="1"/>
    <col min="13" max="13" width="123" style="2" customWidth="1"/>
    <col min="14" max="14" width="13.42578125" style="2" customWidth="1"/>
    <col min="15" max="16384" width="9.140625" style="2"/>
  </cols>
  <sheetData>
    <row r="1" spans="2:13" ht="15">
      <c r="B1" s="49"/>
      <c r="C1" s="1" t="s">
        <v>0</v>
      </c>
      <c r="F1" s="3"/>
    </row>
    <row r="3" spans="2:13" ht="26.25">
      <c r="B3" s="4" t="s">
        <v>74</v>
      </c>
      <c r="C3" s="5"/>
      <c r="D3" s="5"/>
      <c r="E3" s="5"/>
      <c r="F3" s="5"/>
    </row>
    <row r="4" spans="2:13" ht="15.75" customHeight="1">
      <c r="B4" s="58" t="s">
        <v>1</v>
      </c>
      <c r="C4" s="58"/>
      <c r="D4" s="58"/>
      <c r="E4" s="58"/>
      <c r="F4" s="58"/>
      <c r="G4" s="58"/>
    </row>
    <row r="5" spans="2:13" ht="32.25" customHeight="1">
      <c r="B5" s="58"/>
      <c r="C5" s="58"/>
      <c r="D5" s="58"/>
      <c r="E5" s="58"/>
      <c r="F5" s="58"/>
      <c r="G5" s="58"/>
    </row>
    <row r="7" spans="2:13" ht="24.75" customHeight="1">
      <c r="B7" s="57" t="s">
        <v>41</v>
      </c>
      <c r="C7" s="57"/>
      <c r="D7" s="57"/>
      <c r="E7" s="57"/>
      <c r="F7" s="57"/>
    </row>
    <row r="8" spans="2:13" ht="28.5">
      <c r="B8" s="59" t="s">
        <v>2</v>
      </c>
      <c r="C8" s="59"/>
      <c r="D8" s="6" t="s">
        <v>3</v>
      </c>
      <c r="F8" s="48"/>
      <c r="G8" s="17" t="s">
        <v>4</v>
      </c>
    </row>
    <row r="9" spans="2:13" ht="28.5">
      <c r="B9" s="7"/>
      <c r="C9" s="7"/>
      <c r="D9" s="6" t="s">
        <v>5</v>
      </c>
      <c r="F9" s="48"/>
      <c r="G9" s="17" t="s">
        <v>6</v>
      </c>
    </row>
    <row r="10" spans="2:13" ht="26.25" customHeight="1">
      <c r="B10" s="56" t="s">
        <v>7</v>
      </c>
      <c r="C10" s="56"/>
      <c r="D10" s="56"/>
      <c r="E10" s="56"/>
      <c r="F10" s="56"/>
      <c r="G10" s="43"/>
      <c r="I10" s="56" t="s">
        <v>8</v>
      </c>
      <c r="J10" s="56"/>
      <c r="K10" s="56"/>
      <c r="L10" s="56"/>
      <c r="M10" s="56"/>
    </row>
    <row r="11" spans="2:13" ht="30">
      <c r="C11" s="9" t="s">
        <v>9</v>
      </c>
      <c r="D11" s="10" t="s">
        <v>10</v>
      </c>
      <c r="E11" s="11"/>
      <c r="F11" s="12" t="s">
        <v>11</v>
      </c>
      <c r="G11" s="12" t="s">
        <v>12</v>
      </c>
      <c r="J11" s="9" t="s">
        <v>13</v>
      </c>
      <c r="K11" s="10" t="s">
        <v>10</v>
      </c>
      <c r="L11" s="13"/>
      <c r="M11" s="12" t="s">
        <v>14</v>
      </c>
    </row>
    <row r="12" spans="2:13" ht="31.5" customHeight="1">
      <c r="B12" s="14" t="s">
        <v>42</v>
      </c>
      <c r="C12" s="50"/>
      <c r="D12" s="15" t="s">
        <v>15</v>
      </c>
      <c r="F12" s="16" t="s">
        <v>43</v>
      </c>
      <c r="G12" s="17" t="s">
        <v>16</v>
      </c>
      <c r="I12" s="18" t="s">
        <v>44</v>
      </c>
      <c r="J12" s="51"/>
      <c r="K12" s="15" t="s">
        <v>17</v>
      </c>
      <c r="M12" s="19" t="s">
        <v>45</v>
      </c>
    </row>
    <row r="13" spans="2:13" ht="33" customHeight="1">
      <c r="B13" s="14" t="s">
        <v>46</v>
      </c>
      <c r="C13" s="51"/>
      <c r="D13" s="15" t="s">
        <v>17</v>
      </c>
      <c r="F13" s="16" t="s">
        <v>47</v>
      </c>
      <c r="G13" s="20" t="s">
        <v>18</v>
      </c>
      <c r="I13" s="18" t="s">
        <v>48</v>
      </c>
      <c r="J13" s="51"/>
      <c r="K13" s="15" t="s">
        <v>17</v>
      </c>
      <c r="M13" s="19" t="s">
        <v>49</v>
      </c>
    </row>
    <row r="14" spans="2:13" ht="42.75">
      <c r="B14" s="14" t="s">
        <v>50</v>
      </c>
      <c r="C14" s="51"/>
      <c r="D14" s="15" t="s">
        <v>17</v>
      </c>
      <c r="F14" s="16" t="s">
        <v>51</v>
      </c>
      <c r="G14" s="17" t="s">
        <v>19</v>
      </c>
      <c r="I14" s="18" t="s">
        <v>52</v>
      </c>
      <c r="J14" s="51"/>
      <c r="K14" s="15" t="s">
        <v>20</v>
      </c>
      <c r="M14" s="21" t="s">
        <v>21</v>
      </c>
    </row>
    <row r="15" spans="2:13" ht="34.5" customHeight="1">
      <c r="B15" s="14" t="s">
        <v>53</v>
      </c>
      <c r="C15" s="51"/>
      <c r="D15" s="15" t="s">
        <v>20</v>
      </c>
      <c r="F15" s="16" t="s">
        <v>54</v>
      </c>
      <c r="G15" s="16" t="s">
        <v>22</v>
      </c>
      <c r="I15" s="18" t="s">
        <v>55</v>
      </c>
      <c r="J15" s="51"/>
      <c r="K15" s="15" t="s">
        <v>20</v>
      </c>
      <c r="M15" s="21" t="s">
        <v>23</v>
      </c>
    </row>
    <row r="16" spans="2:13" ht="19.5">
      <c r="B16" s="14" t="s">
        <v>56</v>
      </c>
      <c r="C16" s="51"/>
      <c r="D16" s="15" t="s">
        <v>17</v>
      </c>
      <c r="F16" s="16" t="s">
        <v>57</v>
      </c>
      <c r="G16" s="22" t="s">
        <v>24</v>
      </c>
      <c r="I16" s="56" t="s">
        <v>25</v>
      </c>
      <c r="J16" s="56"/>
      <c r="K16" s="56"/>
      <c r="L16" s="56"/>
      <c r="M16" s="56"/>
    </row>
    <row r="17" spans="2:13" ht="42.75">
      <c r="B17" s="14" t="s">
        <v>58</v>
      </c>
      <c r="C17" s="23" t="str">
        <f>$J$17</f>
        <v>Nepakanka duomenų</v>
      </c>
      <c r="D17" s="15" t="s">
        <v>17</v>
      </c>
      <c r="F17" s="16" t="s">
        <v>59</v>
      </c>
      <c r="G17" s="24" t="s">
        <v>60</v>
      </c>
      <c r="I17" s="14" t="s">
        <v>58</v>
      </c>
      <c r="J17" s="23" t="str">
        <f>IFERROR(((J12*J14+J13*J15)/(J14+J15)),"Nepakanka duomenų")</f>
        <v>Nepakanka duomenų</v>
      </c>
      <c r="K17" s="15" t="s">
        <v>17</v>
      </c>
      <c r="L17" s="8"/>
      <c r="M17" s="21" t="s">
        <v>26</v>
      </c>
    </row>
    <row r="18" spans="2:13" ht="42.75">
      <c r="B18" s="14" t="s">
        <v>61</v>
      </c>
      <c r="C18" s="25">
        <f>$J$18</f>
        <v>0</v>
      </c>
      <c r="D18" s="15" t="s">
        <v>20</v>
      </c>
      <c r="F18" s="16" t="s">
        <v>62</v>
      </c>
      <c r="G18" s="24" t="s">
        <v>60</v>
      </c>
      <c r="I18" s="14" t="s">
        <v>61</v>
      </c>
      <c r="J18" s="25">
        <f>J14+J15</f>
        <v>0</v>
      </c>
      <c r="K18" s="15" t="s">
        <v>20</v>
      </c>
      <c r="M18" s="16" t="s">
        <v>27</v>
      </c>
    </row>
    <row r="19" spans="2:13">
      <c r="G19" s="26"/>
    </row>
    <row r="20" spans="2:13" ht="18">
      <c r="B20" s="59" t="s">
        <v>28</v>
      </c>
      <c r="C20" s="59"/>
      <c r="D20" s="59"/>
      <c r="E20" s="59"/>
      <c r="F20" s="59"/>
      <c r="G20" s="59"/>
      <c r="H20" s="59"/>
      <c r="I20" s="59"/>
      <c r="J20" s="59"/>
      <c r="K20" s="59"/>
      <c r="L20" s="59"/>
    </row>
    <row r="21" spans="2:13" ht="15.75" customHeight="1">
      <c r="B21" s="27"/>
      <c r="C21" s="28"/>
      <c r="D21" s="28"/>
      <c r="E21" s="28"/>
      <c r="F21" s="28"/>
      <c r="G21" s="28"/>
      <c r="H21" s="28"/>
      <c r="I21" s="28"/>
      <c r="J21" s="28"/>
      <c r="K21" s="28"/>
      <c r="L21" s="28"/>
    </row>
    <row r="22" spans="2:13" s="30" customFormat="1" ht="15.75" customHeight="1">
      <c r="B22" s="60" t="s">
        <v>29</v>
      </c>
      <c r="C22" s="60"/>
      <c r="D22" s="60"/>
      <c r="E22" s="60"/>
      <c r="F22" s="29"/>
      <c r="G22" s="29"/>
      <c r="H22" s="29"/>
      <c r="I22" s="29"/>
      <c r="J22" s="29"/>
      <c r="K22" s="29"/>
      <c r="L22" s="29"/>
    </row>
    <row r="23" spans="2:13" s="30" customFormat="1" ht="19.5" customHeight="1">
      <c r="B23" s="60"/>
      <c r="C23" s="60"/>
      <c r="D23" s="60"/>
      <c r="E23" s="60"/>
      <c r="F23" s="29"/>
      <c r="G23" s="29"/>
      <c r="H23" s="29"/>
      <c r="I23" s="29"/>
      <c r="J23" s="29"/>
      <c r="K23" s="29"/>
      <c r="L23" s="29"/>
    </row>
    <row r="24" spans="2:13" s="30" customFormat="1" ht="19.5" customHeight="1">
      <c r="B24" s="31"/>
    </row>
    <row r="25" spans="2:13" ht="18">
      <c r="B25" s="59" t="s">
        <v>30</v>
      </c>
      <c r="C25" s="59"/>
      <c r="D25" s="59"/>
      <c r="E25" s="59"/>
      <c r="F25" s="59"/>
      <c r="G25" s="59"/>
      <c r="H25" s="59"/>
      <c r="I25" s="59"/>
      <c r="J25" s="59"/>
      <c r="K25" s="59"/>
      <c r="L25" s="59"/>
    </row>
    <row r="26" spans="2:13" ht="31.5" customHeight="1">
      <c r="B26" s="32"/>
      <c r="C26" s="10" t="s">
        <v>31</v>
      </c>
      <c r="D26" s="10" t="s">
        <v>10</v>
      </c>
      <c r="E26" s="11"/>
      <c r="F26" s="12" t="s">
        <v>11</v>
      </c>
    </row>
    <row r="27" spans="2:13" ht="35.25" customHeight="1">
      <c r="B27" s="33" t="s">
        <v>63</v>
      </c>
      <c r="C27" s="34" t="str">
        <f>IFERROR((C12*((C13-C14)*C15)/((C16-C17)*C18)),"Nepakanka duomenų")</f>
        <v>Nepakanka duomenų</v>
      </c>
      <c r="D27" s="35" t="s">
        <v>15</v>
      </c>
      <c r="E27" s="13"/>
      <c r="F27" s="21" t="s">
        <v>64</v>
      </c>
    </row>
    <row r="31" spans="2:13" ht="23.25">
      <c r="B31" s="57" t="s">
        <v>65</v>
      </c>
      <c r="C31" s="57"/>
      <c r="D31" s="57"/>
      <c r="E31" s="57"/>
      <c r="F31" s="57"/>
      <c r="G31" s="8"/>
    </row>
    <row r="32" spans="2:13" ht="28.5">
      <c r="B32" s="59" t="s">
        <v>2</v>
      </c>
      <c r="C32" s="59"/>
      <c r="D32" s="6" t="s">
        <v>3</v>
      </c>
      <c r="F32" s="48"/>
      <c r="G32" s="17" t="s">
        <v>4</v>
      </c>
    </row>
    <row r="33" spans="1:13" ht="28.5">
      <c r="B33" s="7"/>
      <c r="C33" s="7"/>
      <c r="D33" s="6" t="s">
        <v>5</v>
      </c>
      <c r="F33" s="48"/>
      <c r="G33" s="17" t="s">
        <v>6</v>
      </c>
    </row>
    <row r="34" spans="1:13" ht="18">
      <c r="B34" s="59" t="s">
        <v>32</v>
      </c>
      <c r="C34" s="59"/>
      <c r="D34" s="59"/>
      <c r="E34" s="59"/>
      <c r="F34" s="59"/>
      <c r="G34" s="8"/>
      <c r="I34" s="59" t="s">
        <v>8</v>
      </c>
      <c r="J34" s="59"/>
      <c r="K34" s="59"/>
      <c r="L34" s="59"/>
      <c r="M34" s="59"/>
    </row>
    <row r="35" spans="1:13" ht="30">
      <c r="C35" s="9" t="s">
        <v>9</v>
      </c>
      <c r="D35" s="10" t="s">
        <v>10</v>
      </c>
      <c r="E35" s="11"/>
      <c r="F35" s="12" t="s">
        <v>11</v>
      </c>
      <c r="G35" s="12" t="s">
        <v>12</v>
      </c>
      <c r="J35" s="9" t="s">
        <v>13</v>
      </c>
      <c r="K35" s="10" t="s">
        <v>10</v>
      </c>
      <c r="L35" s="13"/>
      <c r="M35" s="12" t="s">
        <v>14</v>
      </c>
    </row>
    <row r="36" spans="1:13" ht="31.5" customHeight="1">
      <c r="B36" s="14" t="s">
        <v>42</v>
      </c>
      <c r="C36" s="50"/>
      <c r="D36" s="15" t="s">
        <v>15</v>
      </c>
      <c r="F36" s="16" t="s">
        <v>66</v>
      </c>
      <c r="G36" s="17" t="s">
        <v>16</v>
      </c>
      <c r="I36" s="44" t="s">
        <v>44</v>
      </c>
      <c r="J36" s="51"/>
      <c r="K36" s="15" t="s">
        <v>17</v>
      </c>
      <c r="M36" s="19" t="s">
        <v>45</v>
      </c>
    </row>
    <row r="37" spans="1:13" ht="31.5" customHeight="1">
      <c r="B37" s="14" t="s">
        <v>46</v>
      </c>
      <c r="C37" s="51"/>
      <c r="D37" s="15" t="s">
        <v>17</v>
      </c>
      <c r="F37" s="16" t="s">
        <v>67</v>
      </c>
      <c r="G37" s="20" t="s">
        <v>18</v>
      </c>
      <c r="I37" s="44" t="s">
        <v>48</v>
      </c>
      <c r="J37" s="51"/>
      <c r="K37" s="15" t="s">
        <v>17</v>
      </c>
      <c r="M37" s="19" t="s">
        <v>49</v>
      </c>
    </row>
    <row r="38" spans="1:13" ht="42.75">
      <c r="B38" s="14" t="s">
        <v>50</v>
      </c>
      <c r="C38" s="51"/>
      <c r="D38" s="15" t="s">
        <v>17</v>
      </c>
      <c r="F38" s="16" t="s">
        <v>68</v>
      </c>
      <c r="G38" s="17" t="s">
        <v>33</v>
      </c>
      <c r="I38" s="44" t="s">
        <v>52</v>
      </c>
      <c r="J38" s="51"/>
      <c r="K38" s="15" t="s">
        <v>20</v>
      </c>
      <c r="M38" s="21" t="s">
        <v>21</v>
      </c>
    </row>
    <row r="39" spans="1:13" ht="31.5">
      <c r="B39" s="14" t="s">
        <v>53</v>
      </c>
      <c r="C39" s="51"/>
      <c r="D39" s="15" t="s">
        <v>20</v>
      </c>
      <c r="F39" s="16" t="s">
        <v>69</v>
      </c>
      <c r="G39" s="16" t="s">
        <v>22</v>
      </c>
      <c r="I39" s="44" t="s">
        <v>55</v>
      </c>
      <c r="J39" s="51"/>
      <c r="K39" s="15" t="s">
        <v>20</v>
      </c>
      <c r="M39" s="21" t="s">
        <v>23</v>
      </c>
    </row>
    <row r="40" spans="1:13" ht="19.5">
      <c r="B40" s="14" t="s">
        <v>56</v>
      </c>
      <c r="C40" s="51"/>
      <c r="D40" s="15" t="s">
        <v>17</v>
      </c>
      <c r="F40" s="16" t="s">
        <v>70</v>
      </c>
      <c r="G40" s="22" t="s">
        <v>24</v>
      </c>
      <c r="I40" s="56" t="s">
        <v>25</v>
      </c>
      <c r="J40" s="56"/>
      <c r="K40" s="56"/>
      <c r="L40" s="56"/>
      <c r="M40" s="56"/>
    </row>
    <row r="41" spans="1:13" ht="42.75">
      <c r="B41" s="14" t="s">
        <v>58</v>
      </c>
      <c r="C41" s="23" t="str">
        <f>$J$41</f>
        <v>Nepakanka duomenų</v>
      </c>
      <c r="D41" s="15" t="s">
        <v>17</v>
      </c>
      <c r="F41" s="16" t="s">
        <v>71</v>
      </c>
      <c r="G41" s="24" t="s">
        <v>60</v>
      </c>
      <c r="I41" s="14" t="s">
        <v>58</v>
      </c>
      <c r="J41" s="23" t="str">
        <f>IFERROR(((J36*J38+J37*J39)/(J38+J39)),"Nepakanka duomenų")</f>
        <v>Nepakanka duomenų</v>
      </c>
      <c r="K41" s="15" t="s">
        <v>17</v>
      </c>
      <c r="L41" s="8"/>
      <c r="M41" s="21" t="s">
        <v>26</v>
      </c>
    </row>
    <row r="42" spans="1:13" ht="42.75">
      <c r="B42" s="14" t="s">
        <v>61</v>
      </c>
      <c r="C42" s="25">
        <f>$J$42</f>
        <v>0</v>
      </c>
      <c r="D42" s="15" t="s">
        <v>20</v>
      </c>
      <c r="F42" s="16" t="s">
        <v>72</v>
      </c>
      <c r="G42" s="24" t="s">
        <v>60</v>
      </c>
      <c r="I42" s="14" t="s">
        <v>61</v>
      </c>
      <c r="J42" s="25">
        <f>J38+J39</f>
        <v>0</v>
      </c>
      <c r="K42" s="15" t="s">
        <v>20</v>
      </c>
      <c r="M42" s="16" t="s">
        <v>27</v>
      </c>
    </row>
    <row r="43" spans="1:13">
      <c r="G43" s="26"/>
    </row>
    <row r="44" spans="1:13" ht="18">
      <c r="B44" s="59" t="s">
        <v>28</v>
      </c>
      <c r="C44" s="59"/>
      <c r="D44" s="59"/>
      <c r="E44" s="59"/>
      <c r="F44" s="59"/>
      <c r="G44" s="59"/>
      <c r="H44" s="59"/>
      <c r="I44" s="59"/>
      <c r="J44" s="59"/>
      <c r="K44" s="59"/>
      <c r="L44" s="59"/>
    </row>
    <row r="45" spans="1:13" ht="9.75" customHeight="1">
      <c r="B45" s="27"/>
      <c r="C45" s="28"/>
      <c r="D45" s="28"/>
      <c r="E45" s="28"/>
      <c r="F45" s="28"/>
      <c r="G45" s="28"/>
      <c r="H45" s="28"/>
      <c r="I45" s="28"/>
      <c r="J45" s="28"/>
      <c r="K45" s="28"/>
      <c r="L45" s="28"/>
    </row>
    <row r="46" spans="1:13" ht="15">
      <c r="A46" s="30"/>
      <c r="B46" s="60" t="s">
        <v>29</v>
      </c>
      <c r="C46" s="60"/>
      <c r="D46" s="60"/>
      <c r="E46" s="60"/>
      <c r="F46" s="29"/>
      <c r="G46" s="29"/>
      <c r="H46" s="29"/>
      <c r="I46" s="29"/>
      <c r="J46" s="29"/>
      <c r="K46" s="29"/>
      <c r="L46" s="29"/>
      <c r="M46" s="30"/>
    </row>
    <row r="47" spans="1:13" ht="15">
      <c r="A47" s="30"/>
      <c r="B47" s="60"/>
      <c r="C47" s="60"/>
      <c r="D47" s="60"/>
      <c r="E47" s="60"/>
      <c r="F47" s="29"/>
      <c r="G47" s="29"/>
      <c r="H47" s="29"/>
      <c r="I47" s="29"/>
      <c r="J47" s="29"/>
      <c r="K47" s="29"/>
      <c r="L47" s="29"/>
      <c r="M47" s="30"/>
    </row>
    <row r="48" spans="1:13" ht="18">
      <c r="A48" s="30"/>
      <c r="B48" s="27"/>
      <c r="C48" s="29"/>
      <c r="D48" s="29"/>
      <c r="E48" s="29"/>
      <c r="F48" s="29"/>
      <c r="G48" s="29"/>
      <c r="H48" s="29"/>
      <c r="I48" s="29"/>
      <c r="J48" s="29"/>
      <c r="K48" s="29"/>
      <c r="L48" s="29"/>
      <c r="M48" s="30"/>
    </row>
    <row r="49" spans="2:12" ht="18">
      <c r="B49" s="59" t="s">
        <v>30</v>
      </c>
      <c r="C49" s="59"/>
      <c r="D49" s="59"/>
      <c r="E49" s="59"/>
      <c r="F49" s="59"/>
      <c r="G49" s="59"/>
      <c r="H49" s="59"/>
      <c r="I49" s="59"/>
      <c r="J49" s="59"/>
      <c r="K49" s="59"/>
      <c r="L49" s="59"/>
    </row>
    <row r="50" spans="2:12" ht="32.25" customHeight="1">
      <c r="B50" s="32"/>
      <c r="C50" s="10" t="s">
        <v>31</v>
      </c>
      <c r="D50" s="10" t="s">
        <v>10</v>
      </c>
      <c r="E50" s="11"/>
      <c r="F50" s="12" t="s">
        <v>11</v>
      </c>
    </row>
    <row r="51" spans="2:12" ht="30" customHeight="1">
      <c r="B51" s="33" t="s">
        <v>63</v>
      </c>
      <c r="C51" s="34" t="str">
        <f>IFERROR((C36*((C37-C38)*C39)/((C40-C41)*C42)),"Nepakanka duomenų")</f>
        <v>Nepakanka duomenų</v>
      </c>
      <c r="D51" s="35" t="s">
        <v>15</v>
      </c>
      <c r="E51" s="36"/>
      <c r="F51" s="21" t="s">
        <v>73</v>
      </c>
    </row>
    <row r="54" spans="2:12" ht="18">
      <c r="B54" s="59" t="s">
        <v>34</v>
      </c>
      <c r="C54" s="59"/>
      <c r="D54" s="59"/>
      <c r="E54" s="59"/>
      <c r="F54" s="59"/>
      <c r="G54" s="59"/>
      <c r="H54" s="59"/>
      <c r="I54" s="59"/>
      <c r="J54" s="59"/>
      <c r="K54" s="59"/>
      <c r="L54" s="59"/>
    </row>
    <row r="55" spans="2:12" ht="32.25" customHeight="1">
      <c r="C55" s="37" t="s">
        <v>35</v>
      </c>
      <c r="D55" s="10" t="s">
        <v>10</v>
      </c>
      <c r="E55" s="38"/>
      <c r="F55" s="39" t="s">
        <v>11</v>
      </c>
    </row>
    <row r="56" spans="2:12" ht="32.25" customHeight="1">
      <c r="B56" s="40"/>
      <c r="C56" s="46" t="str">
        <f>IFERROR((C27-C51),"Nepakanka duomenų")</f>
        <v>Nepakanka duomenų</v>
      </c>
      <c r="D56" s="47" t="s">
        <v>36</v>
      </c>
      <c r="E56" s="41"/>
      <c r="F56" s="45" t="s">
        <v>37</v>
      </c>
    </row>
    <row r="58" spans="2:12">
      <c r="B58" s="2" t="s">
        <v>38</v>
      </c>
    </row>
    <row r="60" spans="2:12" ht="15">
      <c r="B60" s="42"/>
    </row>
  </sheetData>
  <sheetProtection algorithmName="SHA-512" hashValue="S84T6Ib3st60S3b7j2I1dgryIec7EodLJK9Bo+PVX4rwJLY1xqx+hVkuN/m/jAsLf3x4ID5628B8Zb3DYkshQg==" saltValue="b4Rz7EFmyLZGlYvjSefxIQ==" spinCount="100000" sheet="1" objects="1" scenarios="1"/>
  <mergeCells count="18">
    <mergeCell ref="B54:L54"/>
    <mergeCell ref="B34:F34"/>
    <mergeCell ref="I34:M34"/>
    <mergeCell ref="I40:M40"/>
    <mergeCell ref="B44:L44"/>
    <mergeCell ref="B46:E47"/>
    <mergeCell ref="I16:M16"/>
    <mergeCell ref="B7:F7"/>
    <mergeCell ref="B4:G5"/>
    <mergeCell ref="B10:F10"/>
    <mergeCell ref="B49:L49"/>
    <mergeCell ref="B32:C32"/>
    <mergeCell ref="B20:L20"/>
    <mergeCell ref="B25:L25"/>
    <mergeCell ref="B22:E23"/>
    <mergeCell ref="B31:F31"/>
    <mergeCell ref="B8:C8"/>
    <mergeCell ref="I10:M10"/>
  </mergeCells>
  <phoneticPr fontId="3" type="noConversion"/>
  <hyperlinks>
    <hyperlink ref="G17" r:id="rId1" display="https://www.ena.lt/energijos-vartojimo-auditas/" xr:uid="{25521007-1490-4D17-A9D4-F924B0143289}"/>
    <hyperlink ref="G18" r:id="rId2" display="https://www.ena.lt/energijos-vartojimo-auditas/" xr:uid="{C13B0827-3F32-423D-970E-3873B5F24202}"/>
    <hyperlink ref="G41:G42" r:id="rId3" display="https://www.ena.lt/energijos-vartojimo-auditas/" xr:uid="{EB13A2BA-420B-44FC-BE35-F1A399C06470}"/>
    <hyperlink ref="M13" r:id="rId4" display="Vidutinė 2-ojo periodo išorės oro temperatūra (nuo šildymo sezonos pradžios rudenį iki gruodžio 31 d.). Gali būti nustatoma pagal dienolaipsnių skaičiuoklę, pateiktą VšĮ Lietuvos energetikos agentūra tinklalapyje: https://www.ena.lt/energijos-vartojimo-auditas/" xr:uid="{129078F0-6493-4D0B-B596-F1864577B8F9}"/>
    <hyperlink ref="M36" r:id="rId5" display="Vidutinė 1-ojo periodo išorės oro temperatūra (nuo sausio 1 d. iki šildymo sezonos pabaigos pavasarį). Gali būti nustatoma pagal dienolaipsnių skaičiuoklę, pateiktą VšĮ Lietuvos energetikos agentūra tinklalapyje: https://www.ena.lt/energijos-vartojimo-auditas/" xr:uid="{D30BC5C4-2F54-4DF1-A639-956F0B820B3D}"/>
    <hyperlink ref="M37" r:id="rId6" display="Vidutinė 2-ojo periodo išorės oro temperatūra (nuo šildymo sezonos pradžios rudenį iki gruodžio 31 d.). Gali būti nustatoma pagal dienolaipsnių skaičiuoklę, pateiktą VšĮ Lietuvos energetikos agentūra tinklalapyje: https://www.ena.lt/energijos-vartojimo-auditas/" xr:uid="{7A99D6D0-3EE8-4094-AB3E-E5A368A62144}"/>
    <hyperlink ref="M12" r:id="rId7" display="Vidutinė 1-ojo periodo išorės oro temperatūra (nuo sausio 1 d. iki šildymo sezonos pabaigos pavasarį). Gali būti nustatoma pagal dienolaipsnių skaičiuoklę, pateiktą VšĮ Lietuvos energetikos agentūra tinklalapyje: https://www.ena.lt/energijos-vartojimo-auditas/" xr:uid="{9C0743F3-FAF6-4902-ABAE-A98C202BE3D9}"/>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423B-AF6B-4D1B-813C-547B5884E59C}">
  <dimension ref="A1:H1"/>
  <sheetViews>
    <sheetView showGridLines="0" zoomScaleNormal="100" workbookViewId="0">
      <selection activeCell="E30" sqref="E30"/>
    </sheetView>
  </sheetViews>
  <sheetFormatPr defaultRowHeight="15"/>
  <sheetData>
    <row r="1" spans="1:8" ht="21.75" customHeight="1">
      <c r="A1" s="61" t="s">
        <v>39</v>
      </c>
      <c r="B1" s="61"/>
      <c r="C1" s="61"/>
      <c r="D1" s="61"/>
      <c r="E1" s="61"/>
      <c r="F1" s="61"/>
      <c r="G1" s="61"/>
      <c r="H1" s="61"/>
    </row>
  </sheetData>
  <sheetProtection algorithmName="SHA-512" hashValue="X12M89zbIoj/H7NBL5TD+z5EunHvPWA/stIM7NnFbtzEyTeVYGSJg5MwVw0kSbExgjQV+E6tDGCuzp7C9SVe5w==" saltValue="uUrOTolMdlShQFaWE19s7g==" spinCount="100000" sheet="1" objects="1" scenarios="1"/>
  <mergeCells count="1">
    <mergeCell ref="A1:H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EE1A-E9A4-4AED-BE74-C848CC3F047E}">
  <dimension ref="B2:O5"/>
  <sheetViews>
    <sheetView showGridLines="0" workbookViewId="0">
      <selection activeCell="Y8" sqref="Y8"/>
    </sheetView>
  </sheetViews>
  <sheetFormatPr defaultRowHeight="15"/>
  <sheetData>
    <row r="2" spans="2:15" ht="15.75">
      <c r="B2" s="52" t="s">
        <v>40</v>
      </c>
      <c r="C2" s="53"/>
      <c r="D2" s="53"/>
      <c r="E2" s="53"/>
      <c r="F2" s="53"/>
      <c r="G2" s="53"/>
      <c r="H2" s="53"/>
      <c r="I2" s="53"/>
      <c r="J2" s="53"/>
      <c r="K2" s="53"/>
      <c r="L2" s="53"/>
      <c r="M2" s="53"/>
      <c r="N2" s="53"/>
      <c r="O2" s="53"/>
    </row>
    <row r="3" spans="2:15">
      <c r="B3" s="53"/>
      <c r="C3" s="53"/>
      <c r="D3" s="53"/>
      <c r="E3" s="53"/>
      <c r="F3" s="53"/>
      <c r="G3" s="53"/>
      <c r="H3" s="53"/>
      <c r="I3" s="53"/>
      <c r="J3" s="53"/>
      <c r="K3" s="53"/>
      <c r="L3" s="53"/>
      <c r="M3" s="53"/>
      <c r="N3" s="53"/>
      <c r="O3" s="53"/>
    </row>
    <row r="4" spans="2:15" ht="15.75">
      <c r="B4" s="54" t="s">
        <v>3</v>
      </c>
      <c r="C4" s="55"/>
      <c r="D4" s="55"/>
      <c r="E4" s="55"/>
      <c r="F4" s="55"/>
      <c r="G4" s="55"/>
      <c r="H4" s="55"/>
      <c r="I4" s="55"/>
      <c r="J4" s="55"/>
      <c r="K4" s="55"/>
      <c r="L4" s="55"/>
      <c r="M4" s="54" t="s">
        <v>5</v>
      </c>
      <c r="N4" s="55"/>
      <c r="O4" s="53"/>
    </row>
    <row r="5" spans="2:15">
      <c r="B5" s="53"/>
      <c r="C5" s="53"/>
      <c r="D5" s="53"/>
      <c r="E5" s="53"/>
      <c r="F5" s="53"/>
      <c r="G5" s="53"/>
      <c r="H5" s="53"/>
      <c r="I5" s="53"/>
      <c r="J5" s="53"/>
      <c r="K5" s="53"/>
      <c r="L5" s="53"/>
      <c r="M5" s="53"/>
      <c r="N5" s="53"/>
      <c r="O5" s="53"/>
    </row>
  </sheetData>
  <sheetProtection algorithmName="SHA-512" hashValue="U/0AveuNriN1L74o0DOib1VXaBW64l36B4aE1UQslMdEzCEKO1HJ6bebkv1PUC3rI13g0w1nAPeLmiuITXKY1A==" saltValue="4XR/AcUhfPfblLAHB0kXc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CD940-DA31-4278-8286-22C983955875}">
  <ds:schemaRefs>
    <ds:schemaRef ds:uri="http://schemas.microsoft.com/sharepoint/v3/contenttype/forms"/>
  </ds:schemaRefs>
</ds:datastoreItem>
</file>

<file path=customXml/itemProps2.xml><?xml version="1.0" encoding="utf-8"?>
<ds:datastoreItem xmlns:ds="http://schemas.openxmlformats.org/officeDocument/2006/customXml" ds:itemID="{201F5B6E-6563-4EBE-916C-C66B62A7F4B6}">
  <ds:schemaRefs>
    <ds:schemaRef ds:uri="http://schemas.microsoft.com/office/2006/metadata/properties"/>
    <ds:schemaRef ds:uri="http://schemas.microsoft.com/office/infopath/2007/PartnerControls"/>
    <ds:schemaRef ds:uri="fb82805b-4725-417c-9992-107fa9b8f2e4"/>
    <ds:schemaRef ds:uri="7af2ff67-f640-4663-86b7-2e5cebfb94ed"/>
  </ds:schemaRefs>
</ds:datastoreItem>
</file>

<file path=customXml/itemProps3.xml><?xml version="1.0" encoding="utf-8"?>
<ds:datastoreItem xmlns:ds="http://schemas.openxmlformats.org/officeDocument/2006/customXml" ds:itemID="{09DDAFE2-6F5E-4151-A505-ED0BA382EB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Normalizavimas</vt:lpstr>
      <vt:lpstr>STR_2_01_12_2024</vt:lpstr>
      <vt:lpstr>Dienolaipsnių sk. (PVZ)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Mindaugas Mižutavičius</cp:lastModifiedBy>
  <cp:revision/>
  <dcterms:created xsi:type="dcterms:W3CDTF">2015-06-05T18:17:20Z</dcterms:created>
  <dcterms:modified xsi:type="dcterms:W3CDTF">2025-06-27T12:09:54Z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