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Ginta EVE\2024-lie-22\"/>
    </mc:Choice>
  </mc:AlternateContent>
  <xr:revisionPtr revIDLastSave="0" documentId="13_ncr:1_{615BD413-7CEC-4606-8BC7-2FAD500F13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titiktis" sheetId="2" r:id="rId1"/>
  </sheets>
  <definedNames>
    <definedName name="_xlnm.Print_Area" localSheetId="0">Atitiktis!$A$1:$I$63</definedName>
    <definedName name="_xlnm.Print_Titles" localSheetId="0">Atitiktis!$12:$13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42" i="2" l="1"/>
  <c r="B36" i="2"/>
  <c r="B37" i="2"/>
  <c r="B15" i="2" l="1"/>
  <c r="H44" i="2" l="1"/>
  <c r="B40" i="2"/>
  <c r="B41" i="2"/>
  <c r="B43" i="2"/>
  <c r="B38" i="2"/>
  <c r="B34" i="2"/>
  <c r="B35" i="2"/>
  <c r="B33" i="2"/>
  <c r="B28" i="2"/>
  <c r="B29" i="2"/>
  <c r="B30" i="2"/>
  <c r="B31" i="2"/>
  <c r="B27" i="2"/>
  <c r="B23" i="2"/>
  <c r="B24" i="2"/>
  <c r="B25" i="2"/>
  <c r="B26" i="2"/>
  <c r="B22" i="2"/>
  <c r="B16" i="2"/>
  <c r="B17" i="2"/>
  <c r="B18" i="2"/>
  <c r="B20" i="2"/>
  <c r="B14" i="2"/>
  <c r="B44" i="2" l="1"/>
  <c r="F44" i="2"/>
  <c r="G44" i="2"/>
  <c r="E44" i="2"/>
  <c r="F45" i="2" l="1"/>
  <c r="E45" i="2"/>
  <c r="G45" i="2"/>
</calcChain>
</file>

<file path=xl/sharedStrings.xml><?xml version="1.0" encoding="utf-8"?>
<sst xmlns="http://schemas.openxmlformats.org/spreadsheetml/2006/main" count="121" uniqueCount="110">
  <si>
    <t>Atliktų energijos vartojimo auditų  ataskaitų atitikties patikros ir kokybės vertinimo reglamento                                            3 priedas</t>
  </si>
  <si>
    <t>ATLIKTO ENERGIJOS VARTOJIMO AUDITO TRANSPORTO PRIEMONĖSE</t>
  </si>
  <si>
    <t>ATASKAITOS ATITIKTIES PATIKRINIMO LAPAS</t>
  </si>
  <si>
    <t>(Auditoriaus vardas, pavardė, kvalifikacinio pažymėjimo Nr.)</t>
  </si>
  <si>
    <t>(Objekto pavadinimas ir adresas)</t>
  </si>
  <si>
    <t>(Energijos vartojimo audito ataskaitos atitikties patikros data)</t>
  </si>
  <si>
    <t>Eil. Nr.</t>
  </si>
  <si>
    <t>Korektiškai užpildyta? (slėpti)</t>
  </si>
  <si>
    <t>Audito atlikimo transporto priemonėse pagrindiniai etapai</t>
  </si>
  <si>
    <t>Metodikos punktai</t>
  </si>
  <si>
    <t>Informacijos pateikimo statusas audito ataskaitoje</t>
  </si>
  <si>
    <t>Rodiklio statusas</t>
  </si>
  <si>
    <t>Pastabos</t>
  </si>
  <si>
    <t>Pastabos vidiniam naudojimui (slėpti)</t>
  </si>
  <si>
    <t>Pateikta</t>
  </si>
  <si>
    <t>Iš dalies</t>
  </si>
  <si>
    <t>Nėra</t>
  </si>
  <si>
    <t>1.</t>
  </si>
  <si>
    <t>Bendra informacija apie įmonę (Metodikos priedo 1 lentelė)</t>
  </si>
  <si>
    <t>5.1; 5.2</t>
  </si>
  <si>
    <t>2.</t>
  </si>
  <si>
    <t>Informacija apie transporto priemones (Metodikos priedo 2 lentelė)</t>
  </si>
  <si>
    <t>5.3</t>
  </si>
  <si>
    <t>3.</t>
  </si>
  <si>
    <t>Transporto priemonių rodikliai (Metodikos priedo 3 lentelė)</t>
  </si>
  <si>
    <t>5.4-5.11</t>
  </si>
  <si>
    <t>4.</t>
  </si>
  <si>
    <t>Metinių degalų (benzino, dyzelino ir kt.) sąnaudų pateikimas tne</t>
  </si>
  <si>
    <t>5.13</t>
  </si>
  <si>
    <t>5.</t>
  </si>
  <si>
    <t>Metinių transporto priemonių elektros sąnaudų pateikimas</t>
  </si>
  <si>
    <t>5.12</t>
  </si>
  <si>
    <t>6.</t>
  </si>
  <si>
    <t>Įmonės veikla turinti įtakos energijos sąnaudoms:</t>
  </si>
  <si>
    <t>III</t>
  </si>
  <si>
    <t>6.1</t>
  </si>
  <si>
    <t>Transporto priemonių maršrutų, transporto priemonių judėjimo grafikų pateikimas</t>
  </si>
  <si>
    <t>5.14</t>
  </si>
  <si>
    <t>6.1.1</t>
  </si>
  <si>
    <t>Maršrutų ir judėjimo grafikų planavimo tvarka įmonėje</t>
  </si>
  <si>
    <t>6.2</t>
  </si>
  <si>
    <t>Įmonės vykdomos techninės priežiūros programos, transporto priemonių tikrinimo ir kitų techninių paslaugų įrašai, techninės priežiūros įrašai</t>
  </si>
  <si>
    <t>5.15</t>
  </si>
  <si>
    <t>6.3</t>
  </si>
  <si>
    <t>Transporto priemonių energijos sąnaudų apskaita (registravimo būdas, aprašymas)</t>
  </si>
  <si>
    <t>5.16</t>
  </si>
  <si>
    <t>6.4</t>
  </si>
  <si>
    <t>Ar vykdyti transporto priemonių vairuotojų mokymai, susiję su energijos taupymu transporto priemonėse</t>
  </si>
  <si>
    <t>5.17</t>
  </si>
  <si>
    <t>6.5</t>
  </si>
  <si>
    <t>Kokia yra įmonės veiklos strategija parenkant, perkant, prižiūrint, atnaujinant ir keičiant transporto priemones</t>
  </si>
  <si>
    <t>5.18</t>
  </si>
  <si>
    <t>6.6</t>
  </si>
  <si>
    <t>Kokie yra numatyti transportui reikalingos energijos įsigijimo ir pakartotinio įsigijimo kelyje būdai</t>
  </si>
  <si>
    <t>5.19</t>
  </si>
  <si>
    <t>6.7</t>
  </si>
  <si>
    <t>Energijos, naudojamos transporto priemonėse, pasirinkimo strategija per pastaruosius dvejus metus</t>
  </si>
  <si>
    <t>5.20</t>
  </si>
  <si>
    <t>6.8</t>
  </si>
  <si>
    <t>Įgyvendintos arba planuojamos įgyvendinti energijos vartojimo efektyvumo didinimo priemonės disponuojamose transporto priemonėse, jų ekonominis efektas</t>
  </si>
  <si>
    <t>5.21</t>
  </si>
  <si>
    <t>6.9</t>
  </si>
  <si>
    <t>Kokie yra veiksniai, turintys įtakos keleivių komfortui keleiviniame transporte, įmonės kontekste</t>
  </si>
  <si>
    <t>5.22</t>
  </si>
  <si>
    <t>6.10</t>
  </si>
  <si>
    <t>Įvairūs techniniai veiksniai, turintys įtakos transporto priemonių energijos vartojimo efektyvumui, įmonės kontekste</t>
  </si>
  <si>
    <t>5.23</t>
  </si>
  <si>
    <t>6.11</t>
  </si>
  <si>
    <t>Veiksniai, turintys įtakos energijos sąnaudoms, nepriklausantys nuo įmonės veiklos, tačiau aktualūs įmonei</t>
  </si>
  <si>
    <t>5.24</t>
  </si>
  <si>
    <t>7.</t>
  </si>
  <si>
    <t>Energijos vartojimo efektyvumo rodikliai ir energijos suvartojimo analizė</t>
  </si>
  <si>
    <t xml:space="preserve">IV </t>
  </si>
  <si>
    <t>7.1</t>
  </si>
  <si>
    <t>Transporto priemonių produktyvaus panaudojimo procentas nuvažiuoto atstumo atžvilgiu, santykinis rodiklis</t>
  </si>
  <si>
    <t>7.2</t>
  </si>
  <si>
    <t>Vidutinės lyginamosios metinės kuro ir energijos sąnaudos energijos vienetais vienam šimtui kilometrų (tne/100 km)</t>
  </si>
  <si>
    <t>7.3</t>
  </si>
  <si>
    <t>Vidutinės lyginamosios ir metinės kuro bei energijos sąnaudos energijos vienetais vienam tonkilometriui (tne/tkm)</t>
  </si>
  <si>
    <t>7.4</t>
  </si>
  <si>
    <t>Vidutinės lyginamosios ir metinės kuro bei energijos sąnaudos energijos vienetais metinei keleivių vežimo apyvartai (tne/keleivio km)</t>
  </si>
  <si>
    <t>7.5</t>
  </si>
  <si>
    <t xml:space="preserve">Vidutinis metinis CO2 kiekis tonomis vienam kilometrui (t CO2/km); </t>
  </si>
  <si>
    <t>8.</t>
  </si>
  <si>
    <t>Atlikta įmonės veiklos, turinčios įtakos energijos sąnaudoms, analizė</t>
  </si>
  <si>
    <t>9.</t>
  </si>
  <si>
    <t>Energijos vartojimo efektyvumo didinimo priemonių pateikimas ir jų ekonominis vertinimas</t>
  </si>
  <si>
    <t>V</t>
  </si>
  <si>
    <t>9.1</t>
  </si>
  <si>
    <t>Techninių ir vadybinių priemonių, kurios padėtų taupyti energiją transporto priemonėse, įvardijimas</t>
  </si>
  <si>
    <t>9.2</t>
  </si>
  <si>
    <r>
      <t xml:space="preserve">Energijos vartojimo efektyvumo didinimo priemonių </t>
    </r>
    <r>
      <rPr>
        <b/>
        <sz val="11"/>
        <rFont val="Calibri"/>
        <family val="2"/>
        <scheme val="minor"/>
      </rPr>
      <t>skaičiavimai</t>
    </r>
    <r>
      <rPr>
        <sz val="11"/>
        <rFont val="Calibri"/>
        <family val="2"/>
        <scheme val="minor"/>
      </rPr>
      <t xml:space="preserve">, pagrindžiantys įmanomą sutaupyti energijos kiekį </t>
    </r>
    <r>
      <rPr>
        <b/>
        <sz val="11"/>
        <rFont val="Calibri"/>
        <family val="2"/>
        <scheme val="minor"/>
      </rPr>
      <t>arba</t>
    </r>
    <r>
      <rPr>
        <sz val="11"/>
        <rFont val="Calibri"/>
        <family val="2"/>
        <scheme val="minor"/>
      </rPr>
      <t xml:space="preserve"> apytikslis pagrindimas remiantis </t>
    </r>
    <r>
      <rPr>
        <b/>
        <sz val="11"/>
        <rFont val="Calibri"/>
        <family val="2"/>
        <scheme val="minor"/>
      </rPr>
      <t>moksliniais tyrimais</t>
    </r>
    <r>
      <rPr>
        <sz val="11"/>
        <rFont val="Calibri"/>
        <family val="2"/>
        <scheme val="minor"/>
      </rPr>
      <t>, nurodytais literatūros sąraše</t>
    </r>
  </si>
  <si>
    <t>10.;12.</t>
  </si>
  <si>
    <t>9.3</t>
  </si>
  <si>
    <t>Išlaidos prieš ir po kiekvienos taupymo priemonės įgyvendinimo</t>
  </si>
  <si>
    <t>11.</t>
  </si>
  <si>
    <t>9.4</t>
  </si>
  <si>
    <t>Taupymo priemonių atsipirkimo laikas</t>
  </si>
  <si>
    <t>Viso:</t>
  </si>
  <si>
    <t>Pastabos:</t>
  </si>
  <si>
    <t>Metodika - Energijos vartojimo transporto priemonėse audito metodika, patvirtinta Lietuvos Respublikos energetikos ministro ir Lietuvos Respublikos susisiekimo ministro 2017 m. lapkričio 20 d. įsakymu Nr. 1-291/3-535 „Dėl Energijos vartojimo transporto priemonėse audito metodikos patvirtinimo".</t>
  </si>
  <si>
    <t>Išvados:</t>
  </si>
  <si>
    <t>Pasiūlymai:</t>
  </si>
  <si>
    <t>Energijos vartojimo audito ataskaitos vertinimą atlikęs asmuo:</t>
  </si>
  <si>
    <t>(Pareigos, Vardas, Pavardė)</t>
  </si>
  <si>
    <t>(data)</t>
  </si>
  <si>
    <t>(parašas)</t>
  </si>
  <si>
    <t>Energijos vartojimo efektyvumo didinimo kompetencijų centro vadovas</t>
  </si>
  <si>
    <t>(VšĮ Lietuvos energetikos agentūros direktoriaus įsakymu paskirto padalinio vadovas)</t>
  </si>
  <si>
    <t>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</si>
</sst>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9" fontId="0" fillId="0" borderId="0" xfId="1" applyFont="1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5" xfId="0" applyBorder="1"/>
    <xf numFmtId="14" fontId="0" fillId="0" borderId="5" xfId="0" applyNumberFormat="1" applyBorder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</cellXfs>
  <cellStyles count="2">
    <cellStyle name="Įprastas" xfId="0" builtinId="0"/>
    <cellStyle name="Procentai" xfId="1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zoomScaleNormal="100" workbookViewId="0"/>
  </sheetViews>
  <sheetFormatPr defaultRowHeight="15" x14ac:dyDescent="0.25"/>
  <cols>
    <col min="1" max="1" width="4.85546875" customWidth="1"/>
    <col min="2" max="2" width="11.140625" customWidth="1"/>
    <col min="3" max="3" width="48.140625" customWidth="1"/>
    <col min="4" max="4" width="14.42578125" style="7" customWidth="1"/>
    <col min="6" max="6" width="11.140625" customWidth="1"/>
    <col min="7" max="7" width="8.140625" customWidth="1"/>
    <col min="8" max="8" width="12.5703125" customWidth="1"/>
    <col min="9" max="9" width="27.85546875" customWidth="1"/>
    <col min="10" max="10" width="26.140625" customWidth="1"/>
  </cols>
  <sheetData>
    <row r="1" spans="1:10" ht="48" customHeight="1" x14ac:dyDescent="0.25">
      <c r="I1" s="44" t="s">
        <v>0</v>
      </c>
      <c r="J1" s="44"/>
    </row>
    <row r="2" spans="1:10" ht="15.75" x14ac:dyDescent="0.25">
      <c r="A2" s="3" t="s">
        <v>1</v>
      </c>
      <c r="B2" s="3"/>
    </row>
    <row r="3" spans="1:10" ht="15.75" x14ac:dyDescent="0.25">
      <c r="A3" s="3" t="s">
        <v>2</v>
      </c>
      <c r="B3" s="3"/>
    </row>
    <row r="4" spans="1:10" ht="15.75" x14ac:dyDescent="0.25">
      <c r="A4" s="3"/>
      <c r="B4" s="3"/>
    </row>
    <row r="5" spans="1:10" ht="15.75" x14ac:dyDescent="0.25">
      <c r="A5" s="3"/>
      <c r="B5" s="3"/>
      <c r="C5" s="54"/>
      <c r="D5" s="54"/>
      <c r="E5" s="54"/>
      <c r="F5" s="54"/>
    </row>
    <row r="6" spans="1:10" ht="15.75" x14ac:dyDescent="0.25">
      <c r="A6" s="3"/>
      <c r="B6" s="3"/>
      <c r="C6" s="55" t="s">
        <v>3</v>
      </c>
      <c r="D6" s="55"/>
      <c r="E6" s="55"/>
      <c r="F6" s="55"/>
    </row>
    <row r="7" spans="1:10" ht="15.75" x14ac:dyDescent="0.25">
      <c r="A7" s="3"/>
      <c r="B7" s="3"/>
      <c r="C7" s="54"/>
      <c r="D7" s="54"/>
      <c r="E7" s="54"/>
      <c r="F7" s="54"/>
    </row>
    <row r="8" spans="1:10" ht="15.75" x14ac:dyDescent="0.25">
      <c r="A8" s="3"/>
      <c r="B8" s="3"/>
      <c r="C8" s="55" t="s">
        <v>4</v>
      </c>
      <c r="D8" s="55"/>
      <c r="E8" s="55"/>
      <c r="F8" s="55"/>
    </row>
    <row r="9" spans="1:10" ht="15.75" x14ac:dyDescent="0.25">
      <c r="A9" s="3"/>
      <c r="B9" s="3"/>
      <c r="C9" s="56"/>
      <c r="D9" s="56"/>
      <c r="E9" s="56"/>
      <c r="F9" s="56"/>
    </row>
    <row r="10" spans="1:10" ht="15.75" x14ac:dyDescent="0.25">
      <c r="A10" s="3"/>
      <c r="B10" s="3"/>
      <c r="C10" s="57" t="s">
        <v>5</v>
      </c>
      <c r="D10" s="57"/>
      <c r="E10" s="57"/>
      <c r="F10" s="57"/>
    </row>
    <row r="12" spans="1:10" ht="30" customHeight="1" x14ac:dyDescent="0.25">
      <c r="A12" s="48" t="s">
        <v>6</v>
      </c>
      <c r="B12" s="46" t="s">
        <v>7</v>
      </c>
      <c r="C12" s="48" t="s">
        <v>8</v>
      </c>
      <c r="D12" s="51" t="s">
        <v>9</v>
      </c>
      <c r="E12" s="49" t="s">
        <v>10</v>
      </c>
      <c r="F12" s="49"/>
      <c r="G12" s="49"/>
      <c r="H12" s="53" t="s">
        <v>11</v>
      </c>
      <c r="I12" s="50" t="s">
        <v>12</v>
      </c>
      <c r="J12" s="45" t="s">
        <v>13</v>
      </c>
    </row>
    <row r="13" spans="1:10" ht="23.25" customHeight="1" x14ac:dyDescent="0.25">
      <c r="A13" s="48"/>
      <c r="B13" s="47"/>
      <c r="C13" s="48"/>
      <c r="D13" s="52"/>
      <c r="E13" s="24" t="s">
        <v>14</v>
      </c>
      <c r="F13" s="24" t="s">
        <v>15</v>
      </c>
      <c r="G13" s="24" t="s">
        <v>16</v>
      </c>
      <c r="H13" s="53"/>
      <c r="I13" s="50"/>
      <c r="J13" s="45"/>
    </row>
    <row r="14" spans="1:10" ht="30" x14ac:dyDescent="0.25">
      <c r="A14" s="26" t="s">
        <v>17</v>
      </c>
      <c r="B14" s="27" t="str">
        <f>IF(AND(ISBLANK(E14),ISBLANK(F14),ISBLANK(G14),ISBLANK(H14)),"Pildyti",IF((ISTEXT(E14)+ISTEXT(F14)+ISTEXT(G14)+ISTEXT(H14))&gt;1,"Klaida","OK"))</f>
        <v>Pildyti</v>
      </c>
      <c r="C14" s="28" t="s">
        <v>18</v>
      </c>
      <c r="D14" s="8" t="s">
        <v>19</v>
      </c>
      <c r="E14" s="2"/>
      <c r="F14" s="2"/>
      <c r="G14" s="2"/>
      <c r="H14" s="12"/>
      <c r="I14" s="4"/>
      <c r="J14" s="4"/>
    </row>
    <row r="15" spans="1:10" ht="30" x14ac:dyDescent="0.25">
      <c r="A15" s="26" t="s">
        <v>20</v>
      </c>
      <c r="B15" s="27" t="str">
        <f>IF(AND(ISBLANK(E15),ISBLANK(F15),ISBLANK(G15),ISBLANK(H15)),"Pildyti",IF((ISTEXT(E15)+ISTEXT(F15)+ISTEXT(G15)+ISTEXT(H15))&gt;1,"Klaida","OK"))</f>
        <v>Pildyti</v>
      </c>
      <c r="C15" s="28" t="s">
        <v>21</v>
      </c>
      <c r="D15" s="8" t="s">
        <v>22</v>
      </c>
      <c r="E15" s="2"/>
      <c r="F15" s="2"/>
      <c r="G15" s="2"/>
      <c r="H15" s="12"/>
      <c r="I15" s="4"/>
      <c r="J15" s="4"/>
    </row>
    <row r="16" spans="1:10" ht="30" x14ac:dyDescent="0.25">
      <c r="A16" s="26" t="s">
        <v>23</v>
      </c>
      <c r="B16" s="27" t="str">
        <f t="shared" ref="B16:B21" si="0">IF(AND(ISBLANK(E16),ISBLANK(F16),ISBLANK(G16),ISBLANK(H16)),"Pildyti",IF((ISTEXT(E16)+ISTEXT(F16)+ISTEXT(G16)+ISTEXT(H16))&gt;1,"Klaida","OK"))</f>
        <v>Pildyti</v>
      </c>
      <c r="C16" s="28" t="s">
        <v>24</v>
      </c>
      <c r="D16" s="8" t="s">
        <v>25</v>
      </c>
      <c r="E16" s="2"/>
      <c r="F16" s="2"/>
      <c r="G16" s="2"/>
      <c r="H16" s="12"/>
      <c r="I16" s="4"/>
      <c r="J16" s="4"/>
    </row>
    <row r="17" spans="1:10" ht="30" x14ac:dyDescent="0.25">
      <c r="A17" s="26" t="s">
        <v>26</v>
      </c>
      <c r="B17" s="27" t="str">
        <f t="shared" si="0"/>
        <v>Pildyti</v>
      </c>
      <c r="C17" s="29" t="s">
        <v>27</v>
      </c>
      <c r="D17" s="8" t="s">
        <v>28</v>
      </c>
      <c r="E17" s="2"/>
      <c r="F17" s="2"/>
      <c r="G17" s="2"/>
      <c r="H17" s="12"/>
      <c r="I17" s="4"/>
      <c r="J17" s="4"/>
    </row>
    <row r="18" spans="1:10" ht="30" x14ac:dyDescent="0.25">
      <c r="A18" s="26" t="s">
        <v>29</v>
      </c>
      <c r="B18" s="27" t="str">
        <f t="shared" si="0"/>
        <v>Pildyti</v>
      </c>
      <c r="C18" s="30" t="s">
        <v>30</v>
      </c>
      <c r="D18" s="8" t="s">
        <v>31</v>
      </c>
      <c r="E18" s="2"/>
      <c r="F18" s="2"/>
      <c r="G18" s="2"/>
      <c r="H18" s="12"/>
      <c r="I18" s="4"/>
      <c r="J18" s="4"/>
    </row>
    <row r="19" spans="1:10" x14ac:dyDescent="0.25">
      <c r="A19" s="26" t="s">
        <v>32</v>
      </c>
      <c r="B19" s="31"/>
      <c r="C19" s="32" t="s">
        <v>33</v>
      </c>
      <c r="D19" s="9" t="s">
        <v>34</v>
      </c>
      <c r="E19" s="6"/>
      <c r="F19" s="6"/>
      <c r="G19" s="6"/>
      <c r="H19" s="13"/>
      <c r="I19" s="4"/>
      <c r="J19" s="4"/>
    </row>
    <row r="20" spans="1:10" ht="30" x14ac:dyDescent="0.25">
      <c r="A20" s="26" t="s">
        <v>35</v>
      </c>
      <c r="B20" s="27" t="str">
        <f t="shared" si="0"/>
        <v>Pildyti</v>
      </c>
      <c r="C20" s="29" t="s">
        <v>36</v>
      </c>
      <c r="D20" s="8" t="s">
        <v>37</v>
      </c>
      <c r="E20" s="2"/>
      <c r="F20" s="2"/>
      <c r="G20" s="2"/>
      <c r="H20" s="12"/>
      <c r="I20" s="4"/>
      <c r="J20" s="4"/>
    </row>
    <row r="21" spans="1:10" ht="30" x14ac:dyDescent="0.25">
      <c r="A21" s="26" t="s">
        <v>38</v>
      </c>
      <c r="B21" s="27" t="str">
        <f t="shared" si="0"/>
        <v>Pildyti</v>
      </c>
      <c r="C21" s="29" t="s">
        <v>39</v>
      </c>
      <c r="D21" s="8" t="s">
        <v>37</v>
      </c>
      <c r="E21" s="2"/>
      <c r="F21" s="2"/>
      <c r="G21" s="2"/>
      <c r="H21" s="12"/>
      <c r="I21" s="4"/>
      <c r="J21" s="4"/>
    </row>
    <row r="22" spans="1:10" ht="45" x14ac:dyDescent="0.25">
      <c r="A22" s="26" t="s">
        <v>40</v>
      </c>
      <c r="B22" s="27" t="str">
        <f t="shared" ref="B22:B43" si="1">IF(AND(ISBLANK(E22),ISBLANK(F22),ISBLANK(G22),ISBLANK(H22)),"Pildyti",IF((ISTEXT(E22)+ISTEXT(F22)+ISTEXT(G22)+ISTEXT(H22))&gt;1,"Klaida","OK"))</f>
        <v>Pildyti</v>
      </c>
      <c r="C22" s="29" t="s">
        <v>41</v>
      </c>
      <c r="D22" s="8" t="s">
        <v>42</v>
      </c>
      <c r="E22" s="2"/>
      <c r="F22" s="2"/>
      <c r="G22" s="2"/>
      <c r="H22" s="12"/>
      <c r="I22" s="4"/>
      <c r="J22" s="4"/>
    </row>
    <row r="23" spans="1:10" ht="30" x14ac:dyDescent="0.25">
      <c r="A23" s="26" t="s">
        <v>43</v>
      </c>
      <c r="B23" s="27" t="str">
        <f t="shared" si="1"/>
        <v>Pildyti</v>
      </c>
      <c r="C23" s="29" t="s">
        <v>44</v>
      </c>
      <c r="D23" s="8" t="s">
        <v>45</v>
      </c>
      <c r="E23" s="2"/>
      <c r="F23" s="2"/>
      <c r="G23" s="2"/>
      <c r="H23" s="12"/>
      <c r="I23" s="4"/>
      <c r="J23" s="4"/>
    </row>
    <row r="24" spans="1:10" ht="45" x14ac:dyDescent="0.25">
      <c r="A24" s="26" t="s">
        <v>46</v>
      </c>
      <c r="B24" s="27" t="str">
        <f t="shared" si="1"/>
        <v>Pildyti</v>
      </c>
      <c r="C24" s="29" t="s">
        <v>47</v>
      </c>
      <c r="D24" s="8" t="s">
        <v>48</v>
      </c>
      <c r="E24" s="2"/>
      <c r="F24" s="2"/>
      <c r="G24" s="2"/>
      <c r="H24" s="12"/>
      <c r="I24" s="4"/>
      <c r="J24" s="4"/>
    </row>
    <row r="25" spans="1:10" ht="32.25" customHeight="1" x14ac:dyDescent="0.25">
      <c r="A25" s="26" t="s">
        <v>49</v>
      </c>
      <c r="B25" s="27" t="str">
        <f t="shared" si="1"/>
        <v>Pildyti</v>
      </c>
      <c r="C25" s="29" t="s">
        <v>50</v>
      </c>
      <c r="D25" s="8" t="s">
        <v>51</v>
      </c>
      <c r="E25" s="2"/>
      <c r="F25" s="2"/>
      <c r="G25" s="2"/>
      <c r="H25" s="12"/>
      <c r="I25" s="4"/>
      <c r="J25" s="4"/>
    </row>
    <row r="26" spans="1:10" ht="30" x14ac:dyDescent="0.25">
      <c r="A26" s="26" t="s">
        <v>52</v>
      </c>
      <c r="B26" s="27" t="str">
        <f t="shared" si="1"/>
        <v>Pildyti</v>
      </c>
      <c r="C26" s="29" t="s">
        <v>53</v>
      </c>
      <c r="D26" s="8" t="s">
        <v>54</v>
      </c>
      <c r="E26" s="2"/>
      <c r="F26" s="2"/>
      <c r="G26" s="2"/>
      <c r="H26" s="12"/>
      <c r="I26" s="4"/>
      <c r="J26" s="4"/>
    </row>
    <row r="27" spans="1:10" ht="32.25" customHeight="1" x14ac:dyDescent="0.25">
      <c r="A27" s="26" t="s">
        <v>55</v>
      </c>
      <c r="B27" s="27" t="str">
        <f t="shared" si="1"/>
        <v>Pildyti</v>
      </c>
      <c r="C27" s="29" t="s">
        <v>56</v>
      </c>
      <c r="D27" s="8" t="s">
        <v>57</v>
      </c>
      <c r="E27" s="2"/>
      <c r="F27" s="2"/>
      <c r="G27" s="2"/>
      <c r="H27" s="12"/>
      <c r="I27" s="4"/>
      <c r="J27" s="4"/>
    </row>
    <row r="28" spans="1:10" ht="60" x14ac:dyDescent="0.25">
      <c r="A28" s="26" t="s">
        <v>58</v>
      </c>
      <c r="B28" s="27" t="str">
        <f t="shared" si="1"/>
        <v>Pildyti</v>
      </c>
      <c r="C28" s="29" t="s">
        <v>59</v>
      </c>
      <c r="D28" s="8" t="s">
        <v>60</v>
      </c>
      <c r="E28" s="2"/>
      <c r="F28" s="2"/>
      <c r="G28" s="2"/>
      <c r="H28" s="12"/>
      <c r="I28" s="4"/>
      <c r="J28" s="4"/>
    </row>
    <row r="29" spans="1:10" ht="45" x14ac:dyDescent="0.25">
      <c r="A29" s="26" t="s">
        <v>61</v>
      </c>
      <c r="B29" s="27" t="str">
        <f t="shared" si="1"/>
        <v>Pildyti</v>
      </c>
      <c r="C29" s="29" t="s">
        <v>62</v>
      </c>
      <c r="D29" s="8" t="s">
        <v>63</v>
      </c>
      <c r="E29" s="2"/>
      <c r="F29" s="2"/>
      <c r="G29" s="2"/>
      <c r="H29" s="12"/>
      <c r="I29" s="4"/>
      <c r="J29" s="4"/>
    </row>
    <row r="30" spans="1:10" ht="45" customHeight="1" x14ac:dyDescent="0.25">
      <c r="A30" s="26" t="s">
        <v>64</v>
      </c>
      <c r="B30" s="27" t="str">
        <f t="shared" si="1"/>
        <v>Pildyti</v>
      </c>
      <c r="C30" s="29" t="s">
        <v>65</v>
      </c>
      <c r="D30" s="8" t="s">
        <v>66</v>
      </c>
      <c r="E30" s="2"/>
      <c r="F30" s="2"/>
      <c r="G30" s="2"/>
      <c r="H30" s="12"/>
      <c r="I30" s="4"/>
      <c r="J30" s="4"/>
    </row>
    <row r="31" spans="1:10" ht="45" x14ac:dyDescent="0.25">
      <c r="A31" s="26" t="s">
        <v>67</v>
      </c>
      <c r="B31" s="27" t="str">
        <f t="shared" si="1"/>
        <v>Pildyti</v>
      </c>
      <c r="C31" s="29" t="s">
        <v>68</v>
      </c>
      <c r="D31" s="8" t="s">
        <v>69</v>
      </c>
      <c r="E31" s="2"/>
      <c r="F31" s="2"/>
      <c r="G31" s="2"/>
      <c r="H31" s="12"/>
      <c r="I31" s="4"/>
      <c r="J31" s="4"/>
    </row>
    <row r="32" spans="1:10" ht="30" x14ac:dyDescent="0.25">
      <c r="A32" s="26" t="s">
        <v>70</v>
      </c>
      <c r="B32" s="31"/>
      <c r="C32" s="32" t="s">
        <v>71</v>
      </c>
      <c r="D32" s="9" t="s">
        <v>72</v>
      </c>
      <c r="E32" s="6"/>
      <c r="F32" s="6"/>
      <c r="G32" s="6"/>
      <c r="H32" s="13"/>
      <c r="I32" s="4"/>
      <c r="J32" s="4"/>
    </row>
    <row r="33" spans="1:10" ht="45" x14ac:dyDescent="0.25">
      <c r="A33" s="26" t="s">
        <v>73</v>
      </c>
      <c r="B33" s="27" t="str">
        <f t="shared" si="1"/>
        <v>Pildyti</v>
      </c>
      <c r="C33" s="33" t="s">
        <v>74</v>
      </c>
      <c r="D33" s="23" t="s">
        <v>73</v>
      </c>
      <c r="E33" s="2"/>
      <c r="F33" s="2"/>
      <c r="G33" s="2"/>
      <c r="H33" s="12"/>
      <c r="I33" s="4"/>
      <c r="J33" s="4"/>
    </row>
    <row r="34" spans="1:10" ht="45" x14ac:dyDescent="0.25">
      <c r="A34" s="26" t="s">
        <v>75</v>
      </c>
      <c r="B34" s="27" t="str">
        <f t="shared" si="1"/>
        <v>Pildyti</v>
      </c>
      <c r="C34" s="33" t="s">
        <v>76</v>
      </c>
      <c r="D34" s="23" t="s">
        <v>75</v>
      </c>
      <c r="E34" s="2"/>
      <c r="F34" s="2"/>
      <c r="G34" s="2"/>
      <c r="H34" s="12"/>
      <c r="I34" s="4"/>
      <c r="J34" s="4"/>
    </row>
    <row r="35" spans="1:10" ht="45" x14ac:dyDescent="0.25">
      <c r="A35" s="26" t="s">
        <v>77</v>
      </c>
      <c r="B35" s="27" t="str">
        <f t="shared" si="1"/>
        <v>Pildyti</v>
      </c>
      <c r="C35" s="33" t="s">
        <v>78</v>
      </c>
      <c r="D35" s="23" t="s">
        <v>77</v>
      </c>
      <c r="E35" s="2"/>
      <c r="F35" s="2"/>
      <c r="G35" s="2"/>
      <c r="H35" s="12"/>
      <c r="I35" s="4"/>
      <c r="J35" s="4"/>
    </row>
    <row r="36" spans="1:10" ht="45" x14ac:dyDescent="0.25">
      <c r="A36" s="26" t="s">
        <v>79</v>
      </c>
      <c r="B36" s="27" t="str">
        <f t="shared" si="1"/>
        <v>Pildyti</v>
      </c>
      <c r="C36" s="33" t="s">
        <v>80</v>
      </c>
      <c r="D36" s="23" t="s">
        <v>79</v>
      </c>
      <c r="E36" s="2"/>
      <c r="F36" s="2"/>
      <c r="G36" s="2"/>
      <c r="H36" s="12"/>
      <c r="I36" s="4"/>
      <c r="J36" s="4"/>
    </row>
    <row r="37" spans="1:10" ht="30" x14ac:dyDescent="0.25">
      <c r="A37" s="26" t="s">
        <v>81</v>
      </c>
      <c r="B37" s="27" t="str">
        <f t="shared" si="1"/>
        <v>Pildyti</v>
      </c>
      <c r="C37" s="33" t="s">
        <v>82</v>
      </c>
      <c r="D37" s="23" t="s">
        <v>81</v>
      </c>
      <c r="E37" s="2"/>
      <c r="F37" s="2"/>
      <c r="G37" s="2"/>
      <c r="H37" s="12"/>
      <c r="I37" s="4"/>
      <c r="J37" s="4"/>
    </row>
    <row r="38" spans="1:10" ht="30" x14ac:dyDescent="0.25">
      <c r="A38" s="26" t="s">
        <v>83</v>
      </c>
      <c r="B38" s="27" t="str">
        <f t="shared" si="1"/>
        <v>Pildyti</v>
      </c>
      <c r="C38" s="34" t="s">
        <v>84</v>
      </c>
      <c r="D38" s="8" t="s">
        <v>83</v>
      </c>
      <c r="E38" s="2"/>
      <c r="F38" s="2"/>
      <c r="G38" s="2"/>
      <c r="H38" s="12"/>
      <c r="I38" s="4"/>
      <c r="J38" s="4"/>
    </row>
    <row r="39" spans="1:10" ht="30" x14ac:dyDescent="0.25">
      <c r="A39" s="26" t="s">
        <v>85</v>
      </c>
      <c r="B39" s="31"/>
      <c r="C39" s="35" t="s">
        <v>86</v>
      </c>
      <c r="D39" s="22" t="s">
        <v>87</v>
      </c>
      <c r="E39" s="6"/>
      <c r="F39" s="6"/>
      <c r="G39" s="6"/>
      <c r="H39" s="13"/>
      <c r="I39" s="4"/>
      <c r="J39" s="4"/>
    </row>
    <row r="40" spans="1:10" ht="30" x14ac:dyDescent="0.25">
      <c r="A40" s="26" t="s">
        <v>88</v>
      </c>
      <c r="B40" s="27" t="str">
        <f t="shared" si="1"/>
        <v>Pildyti</v>
      </c>
      <c r="C40" s="34" t="s">
        <v>89</v>
      </c>
      <c r="D40" s="8" t="s">
        <v>85</v>
      </c>
      <c r="E40" s="2"/>
      <c r="F40" s="2"/>
      <c r="G40" s="2"/>
      <c r="H40" s="12"/>
      <c r="I40" s="4"/>
      <c r="J40" s="4"/>
    </row>
    <row r="41" spans="1:10" ht="60" customHeight="1" x14ac:dyDescent="0.25">
      <c r="A41" s="26" t="s">
        <v>90</v>
      </c>
      <c r="B41" s="27" t="str">
        <f t="shared" si="1"/>
        <v>Pildyti</v>
      </c>
      <c r="C41" s="34" t="s">
        <v>91</v>
      </c>
      <c r="D41" s="8" t="s">
        <v>92</v>
      </c>
      <c r="E41" s="2"/>
      <c r="F41" s="2"/>
      <c r="G41" s="2"/>
      <c r="H41" s="12"/>
      <c r="I41" s="4"/>
      <c r="J41" s="4"/>
    </row>
    <row r="42" spans="1:10" ht="30" x14ac:dyDescent="0.25">
      <c r="A42" s="26" t="s">
        <v>93</v>
      </c>
      <c r="B42" s="27" t="str">
        <f t="shared" ref="B42" si="2">IF(AND(ISBLANK(E42),ISBLANK(F42),ISBLANK(G42),ISBLANK(H42)),"Pildyti",IF((ISTEXT(E42)+ISTEXT(F42)+ISTEXT(G42)+ISTEXT(H42))&gt;1,"Klaida","OK"))</f>
        <v>Pildyti</v>
      </c>
      <c r="C42" s="34" t="s">
        <v>94</v>
      </c>
      <c r="D42" s="8" t="s">
        <v>95</v>
      </c>
      <c r="E42" s="2"/>
      <c r="F42" s="2"/>
      <c r="G42" s="2"/>
      <c r="H42" s="12"/>
      <c r="I42" s="4"/>
      <c r="J42" s="4"/>
    </row>
    <row r="43" spans="1:10" x14ac:dyDescent="0.25">
      <c r="A43" s="26" t="s">
        <v>96</v>
      </c>
      <c r="B43" s="27" t="str">
        <f t="shared" si="1"/>
        <v>Pildyti</v>
      </c>
      <c r="C43" s="34" t="s">
        <v>97</v>
      </c>
      <c r="D43" s="8" t="s">
        <v>95</v>
      </c>
      <c r="E43" s="2"/>
      <c r="F43" s="2"/>
      <c r="G43" s="2"/>
      <c r="H43" s="12"/>
      <c r="I43" s="4"/>
      <c r="J43" s="4"/>
    </row>
    <row r="44" spans="1:10" x14ac:dyDescent="0.25">
      <c r="B44" s="10">
        <f>COUNTIF(B14:B43,"Pildyti")</f>
        <v>27</v>
      </c>
      <c r="C44" s="5" t="s">
        <v>98</v>
      </c>
      <c r="D44" s="9"/>
      <c r="E44" s="1">
        <f>COUNTIF(E14:E43,"=X")</f>
        <v>0</v>
      </c>
      <c r="F44" s="1">
        <f>COUNTIF(F14:F43,"=X")</f>
        <v>0</v>
      </c>
      <c r="G44" s="1">
        <f>COUNTIF(G14:G43,"=X")</f>
        <v>0</v>
      </c>
      <c r="H44">
        <f>COUNTIF(H14:H43,"=Nevertinama")</f>
        <v>0</v>
      </c>
    </row>
    <row r="45" spans="1:10" x14ac:dyDescent="0.25">
      <c r="E45" s="11">
        <f>IFERROR(E44/SUM(E44:G44),0)</f>
        <v>0</v>
      </c>
      <c r="F45" s="11">
        <f>IFERROR(F44/SUM(E44:G44),0)</f>
        <v>0</v>
      </c>
      <c r="G45" s="11">
        <f>IFERROR(G44/SUM(E44:G44),0)</f>
        <v>0</v>
      </c>
      <c r="H45" s="11"/>
    </row>
    <row r="47" spans="1:10" x14ac:dyDescent="0.25">
      <c r="C47" s="14" t="s">
        <v>99</v>
      </c>
    </row>
    <row r="48" spans="1:10" ht="35.25" customHeight="1" x14ac:dyDescent="0.25">
      <c r="B48" s="36" t="s">
        <v>100</v>
      </c>
      <c r="C48" s="36"/>
      <c r="D48" s="36"/>
      <c r="E48" s="36"/>
      <c r="F48" s="36"/>
      <c r="G48" s="36"/>
      <c r="H48" s="36"/>
      <c r="I48" s="36"/>
    </row>
    <row r="49" spans="2:9" ht="15" customHeight="1" x14ac:dyDescent="0.25">
      <c r="B49" s="25"/>
      <c r="C49" s="25"/>
      <c r="D49" s="25"/>
      <c r="E49" s="25"/>
      <c r="F49" s="25"/>
      <c r="G49" s="25"/>
      <c r="H49" s="25"/>
      <c r="I49" s="25"/>
    </row>
    <row r="50" spans="2:9" x14ac:dyDescent="0.25">
      <c r="C50" s="14" t="s">
        <v>101</v>
      </c>
    </row>
    <row r="51" spans="2:9" ht="43.5" customHeight="1" x14ac:dyDescent="0.25">
      <c r="B51" s="37"/>
      <c r="C51" s="37"/>
      <c r="D51" s="37"/>
      <c r="E51" s="37"/>
      <c r="F51" s="37"/>
      <c r="G51" s="37"/>
      <c r="H51" s="37"/>
    </row>
    <row r="53" spans="2:9" x14ac:dyDescent="0.25">
      <c r="C53" s="14" t="s">
        <v>102</v>
      </c>
    </row>
    <row r="54" spans="2:9" x14ac:dyDescent="0.25">
      <c r="B54" s="38"/>
      <c r="C54" s="38"/>
      <c r="D54" s="38"/>
      <c r="E54" s="38"/>
      <c r="F54" s="38"/>
      <c r="G54" s="38"/>
    </row>
    <row r="56" spans="2:9" x14ac:dyDescent="0.25">
      <c r="B56" s="39" t="s">
        <v>103</v>
      </c>
      <c r="C56" s="39"/>
      <c r="D56" s="39"/>
      <c r="E56" s="39"/>
      <c r="F56" s="39"/>
    </row>
    <row r="57" spans="2:9" x14ac:dyDescent="0.25">
      <c r="B57" s="41"/>
      <c r="C57" s="41"/>
      <c r="D57"/>
    </row>
    <row r="58" spans="2:9" x14ac:dyDescent="0.25">
      <c r="B58" s="42"/>
      <c r="C58" s="42"/>
      <c r="D58"/>
      <c r="E58" s="15"/>
      <c r="F58" s="16"/>
    </row>
    <row r="59" spans="2:9" x14ac:dyDescent="0.25">
      <c r="B59" s="40" t="s">
        <v>104</v>
      </c>
      <c r="C59" s="40"/>
      <c r="F59" s="17" t="s">
        <v>105</v>
      </c>
      <c r="G59" s="18" t="s">
        <v>106</v>
      </c>
    </row>
    <row r="60" spans="2:9" x14ac:dyDescent="0.25">
      <c r="B60" s="43" t="s">
        <v>107</v>
      </c>
      <c r="C60" s="43"/>
      <c r="D60" s="43"/>
      <c r="E60" s="15"/>
      <c r="F60" s="15"/>
      <c r="G60" s="15"/>
    </row>
    <row r="61" spans="2:9" x14ac:dyDescent="0.25">
      <c r="B61" s="19"/>
      <c r="C61" s="20" t="s">
        <v>108</v>
      </c>
      <c r="D61" s="19"/>
      <c r="E61" s="19"/>
      <c r="F61" s="19"/>
      <c r="G61" s="21"/>
    </row>
    <row r="62" spans="2:9" x14ac:dyDescent="0.25">
      <c r="B62" s="41"/>
      <c r="C62" s="41"/>
      <c r="E62" s="15"/>
      <c r="F62" s="16"/>
    </row>
    <row r="63" spans="2:9" x14ac:dyDescent="0.25">
      <c r="B63" s="40" t="s">
        <v>109</v>
      </c>
      <c r="C63" s="40"/>
      <c r="F63" s="17" t="s">
        <v>105</v>
      </c>
      <c r="G63" s="18" t="s">
        <v>106</v>
      </c>
    </row>
  </sheetData>
  <mergeCells count="25">
    <mergeCell ref="I1:J1"/>
    <mergeCell ref="J12:J13"/>
    <mergeCell ref="B12:B13"/>
    <mergeCell ref="A12:A13"/>
    <mergeCell ref="C12:C13"/>
    <mergeCell ref="E12:G12"/>
    <mergeCell ref="I12:I13"/>
    <mergeCell ref="D12:D13"/>
    <mergeCell ref="H12:H13"/>
    <mergeCell ref="C5:F5"/>
    <mergeCell ref="C6:F6"/>
    <mergeCell ref="C7:F7"/>
    <mergeCell ref="C8:F8"/>
    <mergeCell ref="C9:F9"/>
    <mergeCell ref="C10:F10"/>
    <mergeCell ref="B48:I48"/>
    <mergeCell ref="B51:H51"/>
    <mergeCell ref="B54:G54"/>
    <mergeCell ref="B56:F56"/>
    <mergeCell ref="B63:C63"/>
    <mergeCell ref="B57:C57"/>
    <mergeCell ref="B58:C58"/>
    <mergeCell ref="B59:C59"/>
    <mergeCell ref="B60:D60"/>
    <mergeCell ref="B62:C62"/>
  </mergeCells>
  <phoneticPr fontId="13" type="noConversion"/>
  <conditionalFormatting sqref="B1:B46">
    <cfRule type="cellIs" dxfId="15" priority="7" operator="equal">
      <formula>"Klaida"</formula>
    </cfRule>
    <cfRule type="cellIs" dxfId="14" priority="8" operator="equal">
      <formula>"Pildyti"</formula>
    </cfRule>
    <cfRule type="cellIs" dxfId="13" priority="9" operator="equal">
      <formula>"OK"</formula>
    </cfRule>
  </conditionalFormatting>
  <conditionalFormatting sqref="B44">
    <cfRule type="cellIs" dxfId="12" priority="37" operator="greaterThan">
      <formula>0</formula>
    </cfRule>
  </conditionalFormatting>
  <conditionalFormatting sqref="B54:B58">
    <cfRule type="cellIs" dxfId="11" priority="16" operator="equal">
      <formula>"Klaida"</formula>
    </cfRule>
    <cfRule type="cellIs" dxfId="10" priority="17" operator="equal">
      <formula>"Pildyti"</formula>
    </cfRule>
    <cfRule type="cellIs" dxfId="9" priority="18" operator="equal">
      <formula>"OK"</formula>
    </cfRule>
  </conditionalFormatting>
  <conditionalFormatting sqref="B60 B62">
    <cfRule type="cellIs" dxfId="8" priority="25" operator="equal">
      <formula>"Klaida"</formula>
    </cfRule>
    <cfRule type="cellIs" dxfId="7" priority="26" operator="equal">
      <formula>"Pildyti"</formula>
    </cfRule>
    <cfRule type="cellIs" dxfId="6" priority="27" operator="equal">
      <formula>"OK"</formula>
    </cfRule>
  </conditionalFormatting>
  <conditionalFormatting sqref="B64:B1048576">
    <cfRule type="cellIs" dxfId="5" priority="31" operator="equal">
      <formula>"Klaida"</formula>
    </cfRule>
    <cfRule type="cellIs" dxfId="4" priority="32" operator="equal">
      <formula>"Pildyti"</formula>
    </cfRule>
    <cfRule type="cellIs" dxfId="3" priority="33" operator="equal">
      <formula>"OK"</formula>
    </cfRule>
  </conditionalFormatting>
  <conditionalFormatting sqref="C47 B48:B49 C50 B51:B52 C53">
    <cfRule type="cellIs" dxfId="2" priority="28" operator="equal">
      <formula>"Klaida"</formula>
    </cfRule>
    <cfRule type="cellIs" dxfId="1" priority="29" operator="equal">
      <formula>"Pildyti"</formula>
    </cfRule>
    <cfRule type="cellIs" dxfId="0" priority="30" operator="equal">
      <formula>"OK"</formula>
    </cfRule>
  </conditionalFormatting>
  <dataValidations count="2">
    <dataValidation type="list" allowBlank="1" showInputMessage="1" showErrorMessage="1" sqref="E40:G43 E33:G38 E14:G18 E20:G31" xr:uid="{00000000-0002-0000-0000-000000000000}">
      <formula1>"X"</formula1>
    </dataValidation>
    <dataValidation type="list" allowBlank="1" showInputMessage="1" showErrorMessage="1" sqref="H14:H43" xr:uid="{00000000-0002-0000-0000-000001000000}">
      <formula1>"Nevertinama"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7af2ff67-f640-4663-86b7-2e5cebfb94e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E33864966CB50E49BF88104A03464217" ma:contentTypeVersion="18" ma:contentTypeDescription="Kurkite naują dokumentą." ma:contentTypeScope="" ma:versionID="949b3bf0d47de23a86aaafaa3c12505e">
  <xsd:schema xmlns:xsd="http://www.w3.org/2001/XMLSchema" xmlns:xs="http://www.w3.org/2001/XMLSchema" xmlns:p="http://schemas.microsoft.com/office/2006/metadata/properties" xmlns:ns2="52cb1114-a659-49af-a8a1-f8a6abfefc25" xmlns:ns3="7af2ff67-f640-4663-86b7-2e5cebfb94ed" xmlns:ns4="57ced1c0-dd17-4bc1-a49b-8d58a8b9fb5a" xmlns:ns5="fb82805b-4725-417c-9992-107fa9b8f2e4" targetNamespace="http://schemas.microsoft.com/office/2006/metadata/properties" ma:root="true" ma:fieldsID="15abd6c63e06690cb8962be6857451f2" ns2:_="" ns3:_="" ns4:_="" ns5:_="">
    <xsd:import namespace="52cb1114-a659-49af-a8a1-f8a6abfefc25"/>
    <xsd:import namespace="7af2ff67-f640-4663-86b7-2e5cebfb94ed"/>
    <xsd:import namespace="57ced1c0-dd17-4bc1-a49b-8d58a8b9fb5a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2ff67-f640-4663-86b7-2e5cebfb94e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BA5B6-DB3B-42C4-B698-F946071E5A28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7af2ff67-f640-4663-86b7-2e5cebfb94ed"/>
  </ds:schemaRefs>
</ds:datastoreItem>
</file>

<file path=customXml/itemProps2.xml><?xml version="1.0" encoding="utf-8"?>
<ds:datastoreItem xmlns:ds="http://schemas.openxmlformats.org/officeDocument/2006/customXml" ds:itemID="{8E26F875-6B90-4169-A884-87D1AFA33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7af2ff67-f640-4663-86b7-2e5cebfb94ed"/>
    <ds:schemaRef ds:uri="57ced1c0-dd17-4bc1-a49b-8d58a8b9fb5a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DA8056-D38A-42C2-A0DD-CB42640062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Atitiktis</vt:lpstr>
      <vt:lpstr>Atitiktis!Print_Area</vt:lpstr>
      <vt:lpstr>Atitiktis!Print_Titles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Vytautas Abrutis</cp:lastModifiedBy>
  <cp:revision/>
  <dcterms:created xsi:type="dcterms:W3CDTF">2015-06-05T18:17:20Z</dcterms:created>
  <dcterms:modified xsi:type="dcterms:W3CDTF">2024-07-22T11:57:29Z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0x010100E33864966CB50E49BF88104A03464217</vt:lpwstr>
  </property>
  <property fmtid="{D5CDD505-2E9C-101B-9397-08002B2CF9AE}" pid="3" name="DISC_AdditionalMakersMail">
    <vt:lpwstr> </vt:lpwstr>
  </property>
  <property fmtid="{D5CDD505-2E9C-101B-9397-08002B2CF9AE}" pid="4" name="DISC_Consignor">
    <vt:lpwstr> </vt:lpwstr>
  </property>
  <property fmtid="{D5CDD505-2E9C-101B-9397-08002B2CF9AE}" pid="5" name="DIScgiUrl">
    <vt:lpwstr>http://edvs.epaslaugos.lt/cs/idcplg</vt:lpwstr>
  </property>
  <property fmtid="{D5CDD505-2E9C-101B-9397-08002B2CF9AE}" pid="6" name="DISC_MainMakerMail">
    <vt:lpwstr> </vt:lpwstr>
  </property>
  <property fmtid="{D5CDD505-2E9C-101B-9397-08002B2CF9AE}" pid="7" name="DISdDocName">
    <vt:lpwstr>1809976</vt:lpwstr>
  </property>
  <property fmtid="{D5CDD505-2E9C-101B-9397-08002B2CF9AE}" pid="8" name="DISTaskPaneUrl">
    <vt:lpwstr>http://edvs.epaslaugos.lt/cs/idcplg?ClientControlled=DocMan&amp;coreContentOnly=1&amp;WebdavRequest=1&amp;IdcService=DOC_INFO&amp;dID=902137</vt:lpwstr>
  </property>
  <property fmtid="{D5CDD505-2E9C-101B-9397-08002B2CF9AE}" pid="9" name="DISC_AdditionalMakers">
    <vt:lpwstr> </vt:lpwstr>
  </property>
  <property fmtid="{D5CDD505-2E9C-101B-9397-08002B2CF9AE}" pid="10" name="DISC_AdditionalTutors">
    <vt:lpwstr> </vt:lpwstr>
  </property>
  <property fmtid="{D5CDD505-2E9C-101B-9397-08002B2CF9AE}" pid="11" name="DISC_SignersGroup">
    <vt:lpwstr> </vt:lpwstr>
  </property>
  <property fmtid="{D5CDD505-2E9C-101B-9397-08002B2CF9AE}" pid="12" name="DISC_OrgApprovers">
    <vt:lpwstr> </vt:lpwstr>
  </property>
  <property fmtid="{D5CDD505-2E9C-101B-9397-08002B2CF9AE}" pid="13" name="DISC_Signer">
    <vt:lpwstr> </vt:lpwstr>
  </property>
  <property fmtid="{D5CDD505-2E9C-101B-9397-08002B2CF9AE}" pid="14" name="DISC_MainMakerPhone">
    <vt:lpwstr> </vt:lpwstr>
  </property>
  <property fmtid="{D5CDD505-2E9C-101B-9397-08002B2CF9AE}" pid="15" name="DISC_AdditionalApproversMail">
    <vt:lpwstr> </vt:lpwstr>
  </property>
  <property fmtid="{D5CDD505-2E9C-101B-9397-08002B2CF9AE}" pid="16" name="DISidcName">
    <vt:lpwstr>edvsast1viisplocal16200</vt:lpwstr>
  </property>
  <property fmtid="{D5CDD505-2E9C-101B-9397-08002B2CF9AE}" pid="17" name="DISProperties">
    <vt:lpwstr>DISC_AdditionalMakersMail,DISC_Consignor,DIScgiUrl,DISC_MainMakerMail,DISdDocName,DISTaskPaneUrl,DISC_AdditionalMakers,DISC_AdditionalTutors,DISC_SignersGroup,DISC_OrgApprovers,DISC_Signer,DISC_MainMakerPhone,DISC_AdditionalApproversMail,DISidcName,DISC_AdditionalMakersPhone,DISdUser,DISC_AdditionalApprovers,DISdID,DISC_MainMaker,DISC_TutorPhone,DISC_AdditionalApproversPhone,DISC_AdditionalTutorsMail,DISC_AdditionalTutorsPhone,DISC_Tutor,DISC_TutorMail,DISC_Consignee</vt:lpwstr>
  </property>
  <property fmtid="{D5CDD505-2E9C-101B-9397-08002B2CF9AE}" pid="18" name="DISC_AdditionalMakersPhone">
    <vt:lpwstr> </vt:lpwstr>
  </property>
  <property fmtid="{D5CDD505-2E9C-101B-9397-08002B2CF9AE}" pid="19" name="DISdUser">
    <vt:lpwstr>laima.narsutyte.lea</vt:lpwstr>
  </property>
  <property fmtid="{D5CDD505-2E9C-101B-9397-08002B2CF9AE}" pid="20" name="DISC_AdditionalApprovers">
    <vt:lpwstr> </vt:lpwstr>
  </property>
  <property fmtid="{D5CDD505-2E9C-101B-9397-08002B2CF9AE}" pid="21" name="DISdID">
    <vt:lpwstr>902137</vt:lpwstr>
  </property>
  <property fmtid="{D5CDD505-2E9C-101B-9397-08002B2CF9AE}" pid="22" name="DISC_MainMaker">
    <vt:lpwstr> </vt:lpwstr>
  </property>
  <property fmtid="{D5CDD505-2E9C-101B-9397-08002B2CF9AE}" pid="23" name="DISC_TutorPhone">
    <vt:lpwstr> </vt:lpwstr>
  </property>
  <property fmtid="{D5CDD505-2E9C-101B-9397-08002B2CF9AE}" pid="24" name="DISC_AdditionalApproversPhone">
    <vt:lpwstr> </vt:lpwstr>
  </property>
  <property fmtid="{D5CDD505-2E9C-101B-9397-08002B2CF9AE}" pid="25" name="DISC_AdditionalTutorsMail">
    <vt:lpwstr> </vt:lpwstr>
  </property>
  <property fmtid="{D5CDD505-2E9C-101B-9397-08002B2CF9AE}" pid="26" name="DISC_AdditionalTutorsPhone">
    <vt:lpwstr> </vt:lpwstr>
  </property>
  <property fmtid="{D5CDD505-2E9C-101B-9397-08002B2CF9AE}" pid="27" name="DISC_Tutor">
    <vt:lpwstr> </vt:lpwstr>
  </property>
  <property fmtid="{D5CDD505-2E9C-101B-9397-08002B2CF9AE}" pid="28" name="DISC_TutorMail">
    <vt:lpwstr> </vt:lpwstr>
  </property>
  <property fmtid="{D5CDD505-2E9C-101B-9397-08002B2CF9AE}" pid="29" name="DISC_Consignee">
    <vt:lpwstr> </vt:lpwstr>
  </property>
  <property fmtid="{D5CDD505-2E9C-101B-9397-08002B2CF9AE}" pid="30" name="MediaServiceImageTags">
    <vt:lpwstr/>
  </property>
</Properties>
</file>