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MindaugasMižutavičiu\Downloads\"/>
    </mc:Choice>
  </mc:AlternateContent>
  <xr:revisionPtr revIDLastSave="0" documentId="13_ncr:1_{9FF3A9D7-1008-4C70-A536-E8BEC21082F9}" xr6:coauthVersionLast="47" xr6:coauthVersionMax="47" xr10:uidLastSave="{00000000-0000-0000-0000-000000000000}"/>
  <workbookProtection workbookAlgorithmName="SHA-512" workbookHashValue="RTwUD360KZRwRB3N875o4csdMNH1DZEkPwZTgmnnsZizZBfXNaDk2W0saLSFNWKMTHMPuU4mhQcEMJhax/zH3w==" workbookSaltValue="RLZcck50u+MVeVUFaYwgHQ==" workbookSpinCount="100000" lockStructure="1"/>
  <bookViews>
    <workbookView xWindow="28680" yWindow="-120" windowWidth="29040" windowHeight="15720" xr2:uid="{00000000-000D-0000-FFFF-FFFF00000000}"/>
  </bookViews>
  <sheets>
    <sheet name="Skaičiuoklė" sheetId="6" r:id="rId1"/>
    <sheet name="EU indikacinės reikšmės" sheetId="7" r:id="rId2"/>
    <sheet name="Nacionalinės reikšmės" sheetId="9" r:id="rId3"/>
    <sheet name="Santrumpo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6" l="1"/>
  <c r="D15" i="6"/>
  <c r="F14" i="6"/>
  <c r="D14" i="6"/>
  <c r="C36" i="6"/>
  <c r="E20" i="6"/>
  <c r="E19" i="6"/>
  <c r="E21" i="6"/>
  <c r="C37" i="6" l="1"/>
  <c r="C38" i="6"/>
  <c r="E18" i="6"/>
  <c r="E36" i="6" s="1"/>
  <c r="E37" i="6" l="1"/>
  <c r="E38" i="6"/>
  <c r="F13" i="6"/>
  <c r="D13" i="6"/>
</calcChain>
</file>

<file path=xl/sharedStrings.xml><?xml version="1.0" encoding="utf-8"?>
<sst xmlns="http://schemas.openxmlformats.org/spreadsheetml/2006/main" count="306" uniqueCount="187">
  <si>
    <t>Duomenų centrų aušinimo energijos vartojimo efektyvumo gerinimas</t>
  </si>
  <si>
    <t>Ši metodika siūlo struktūrizuotus energijos sutaupymo skaičiavimus, siekiant duomenų centrų aušinimo energijos vartojimo efektyvumo gerinimo. Ji grindžiama galios vartojimo efektyvumo rodikliu – PUE. Šis rodiklis išreiškiamas duomenų centro sunaudojamos bendros energijos ir IT įrangos energijos santykiu. PUE rodiklis naudojamas vertinant pagalbinių sistemų, tokių kaip: aušinimas, elektros tiekimas ir apšvietimas, veikimą.  
Skaičiavimai grindžiami PUE reikšmėmis prieš ir po efektyvumo priemonių įgyvendinimo, pavyzdžiui, keičiant pasenusią įrangą (pvz., senos CRAC įrenginių sistemas), optimizuojant oro srautą arba taikant pažangias technologijas. Mažesnis PUE rodiklis rodo ne IT reikmėms suvartotos energijos sąnaudų sumažėjimą.</t>
  </si>
  <si>
    <t>Duomenų įvedimas</t>
  </si>
  <si>
    <t>Indikacinės reikšmės</t>
  </si>
  <si>
    <t>ES indikacinės reikšmės nustatytos įgyvendinant streamSAVE+ projektą. Jei norite naudoti kitas, nacionalines reikšmes, prašome užpildyti vertes skaičiuoklės „Nacionalinės vertės“ darbalapyje.</t>
  </si>
  <si>
    <t>Kategorija</t>
  </si>
  <si>
    <t>Pasirinkite duomenų centro IT įrangos galios kategoriją.</t>
  </si>
  <si>
    <t>Priemonė</t>
  </si>
  <si>
    <t>Pasirinkite duomenų centre įgyvendintą taupymo priemonę.</t>
  </si>
  <si>
    <t>Energijos nešėjas</t>
  </si>
  <si>
    <t>Parametrų paaiškinimas</t>
  </si>
  <si>
    <t>prieš priemonės įgyvendinimą</t>
  </si>
  <si>
    <t>dalis</t>
  </si>
  <si>
    <t>po priemonės įgyvendinimo</t>
  </si>
  <si>
    <t>Prietaiso suvartojama energija prieš ir po energijos taupymo veiksmų įgyvendinimo</t>
  </si>
  <si>
    <t>bendra dalis</t>
  </si>
  <si>
    <t>Energijos nešėjų bendrosios dalies kontrolinė suma</t>
  </si>
  <si>
    <r>
      <t>f</t>
    </r>
    <r>
      <rPr>
        <vertAlign val="subscript"/>
        <sz val="11"/>
        <color theme="1" tint="0.249977111117893"/>
        <rFont val="Franklin Gothic Book"/>
        <family val="2"/>
        <scheme val="minor"/>
      </rPr>
      <t>PE, before</t>
    </r>
  </si>
  <si>
    <r>
      <t>f</t>
    </r>
    <r>
      <rPr>
        <vertAlign val="subscript"/>
        <sz val="11"/>
        <color theme="1" tint="0.249977111117893"/>
        <rFont val="Franklin Gothic Book"/>
        <family val="2"/>
        <scheme val="minor"/>
      </rPr>
      <t>PE, after</t>
    </r>
  </si>
  <si>
    <t xml:space="preserve">Koeficientas, skirtas galutinės energijos suvartojimo konvertavimui į pirminės energijos suvartojimą  </t>
  </si>
  <si>
    <r>
      <t>f</t>
    </r>
    <r>
      <rPr>
        <vertAlign val="subscript"/>
        <sz val="11"/>
        <color theme="1" tint="0.249977111117893"/>
        <rFont val="Franklin Gothic Book"/>
        <family val="2"/>
        <scheme val="minor"/>
      </rPr>
      <t>GHG, before</t>
    </r>
  </si>
  <si>
    <r>
      <t>f</t>
    </r>
    <r>
      <rPr>
        <vertAlign val="subscript"/>
        <sz val="11"/>
        <color theme="1" tint="0.249977111117893"/>
        <rFont val="Franklin Gothic Book"/>
        <family val="2"/>
        <scheme val="minor"/>
      </rPr>
      <t>GHG, after</t>
    </r>
  </si>
  <si>
    <t>Koeficientas, skirtas energijos suvartojimo konvertavimui į šiltnamio efektą sukeliančių dujų emisijas</t>
  </si>
  <si>
    <t>Nacionalinės reikšmės</t>
  </si>
  <si>
    <t>Vienetai</t>
  </si>
  <si>
    <t>EU indikacinės reikšmės</t>
  </si>
  <si>
    <r>
      <t>EC</t>
    </r>
    <r>
      <rPr>
        <vertAlign val="subscript"/>
        <sz val="11"/>
        <color theme="1" tint="0.249977111117893"/>
        <rFont val="Franklin Gothic Book"/>
        <family val="2"/>
        <charset val="186"/>
        <scheme val="minor"/>
      </rPr>
      <t>before</t>
    </r>
  </si>
  <si>
    <t>kWh/metus</t>
  </si>
  <si>
    <t>Metinis IT įrangos (serveriai, saugyklos, tinklai) energijos suvartojimas, kWh/metus</t>
  </si>
  <si>
    <r>
      <t>PUE</t>
    </r>
    <r>
      <rPr>
        <vertAlign val="subscript"/>
        <sz val="11"/>
        <color theme="1" tint="0.249977111117893"/>
        <rFont val="Franklin Gothic Book"/>
        <family val="2"/>
        <charset val="186"/>
        <scheme val="minor"/>
      </rPr>
      <t>before</t>
    </r>
  </si>
  <si>
    <t>-</t>
  </si>
  <si>
    <t>Galios vartojimo efektyvumas prieš taupymo priemonių įgyvendinimą</t>
  </si>
  <si>
    <r>
      <t>PUE</t>
    </r>
    <r>
      <rPr>
        <vertAlign val="subscript"/>
        <sz val="11"/>
        <color theme="1" tint="0.249977111117893"/>
        <rFont val="Franklin Gothic Book"/>
        <family val="2"/>
        <charset val="186"/>
        <scheme val="minor"/>
      </rPr>
      <t>after</t>
    </r>
  </si>
  <si>
    <t>Galios vartojimo efektyvumas po taupymo priemonių įgyvendinimo</t>
  </si>
  <si>
    <r>
      <t>S</t>
    </r>
    <r>
      <rPr>
        <vertAlign val="subscript"/>
        <sz val="11"/>
        <color theme="1" tint="0.249977111117893"/>
        <rFont val="Franklin Gothic Book"/>
        <family val="2"/>
        <charset val="186"/>
        <scheme val="minor"/>
      </rPr>
      <t>cooling</t>
    </r>
  </si>
  <si>
    <t>%</t>
  </si>
  <si>
    <t>Apskaičiuota arba išmatuota aušinimo energijos dalis ne IT apkrovų suvartojime (aušinimas, UPS, apšvietimas)</t>
  </si>
  <si>
    <t>Skaičiavimo formulės</t>
  </si>
  <si>
    <t>Galutinės energijos sutaupymas (TFES)</t>
  </si>
  <si>
    <t>Pirminės energijos sumažėjimas (TPES)</t>
  </si>
  <si>
    <r>
      <t>Šiltnamio efektą sukeliančių dujų sumažėjimas (GHG</t>
    </r>
    <r>
      <rPr>
        <b/>
        <vertAlign val="subscript"/>
        <sz val="12"/>
        <color rgb="FF164F56"/>
        <rFont val="Franklin Gothic Book"/>
        <family val="2"/>
        <scheme val="minor"/>
      </rPr>
      <t>sav</t>
    </r>
    <r>
      <rPr>
        <b/>
        <sz val="12"/>
        <color rgb="FF164F56"/>
        <rFont val="Franklin Gothic Book"/>
        <family val="2"/>
        <scheme val="minor"/>
      </rPr>
      <t>)</t>
    </r>
  </si>
  <si>
    <t>Skaičiavimo rezultatai</t>
  </si>
  <si>
    <t>Pagal nacionalines reikšmes</t>
  </si>
  <si>
    <t>Pagal EU indikacines reikšmes</t>
  </si>
  <si>
    <t>TFES</t>
  </si>
  <si>
    <t>Bendras galutinės energijos sutaupymas pagal Energijos vartojimo efektyvumo direktyvos 8 straipsnio reikalavimus</t>
  </si>
  <si>
    <t>TPES</t>
  </si>
  <si>
    <t>Bendras pirminės energijos sumažėjimas pagal Energijos vartojimo efektyvumo direktyvos 4 straipsnio reikalavimus</t>
  </si>
  <si>
    <r>
      <t>GHG</t>
    </r>
    <r>
      <rPr>
        <vertAlign val="subscript"/>
        <sz val="10"/>
        <color theme="1" tint="0.249977111117893"/>
        <rFont val="Times New Roman"/>
        <family val="1"/>
      </rPr>
      <t>sav</t>
    </r>
  </si>
  <si>
    <r>
      <t>t</t>
    </r>
    <r>
      <rPr>
        <b/>
        <vertAlign val="subscript"/>
        <sz val="10"/>
        <color theme="1" tint="0.249977111117893"/>
        <rFont val="Times New Roman"/>
        <family val="1"/>
      </rPr>
      <t>CO2e</t>
    </r>
  </si>
  <si>
    <t>Šiltnamio efektą sukeliančių dujų išmetimo sumažėjimas (CO2 ekvivalentas)</t>
  </si>
  <si>
    <t>Priemonių įgyvendinimo kaina</t>
  </si>
  <si>
    <t>Priemonės gyvavimo trukmė metais</t>
  </si>
  <si>
    <t>CRAC/CRAH įrenginių modernizavimas į kintamo greičio sistemas</t>
  </si>
  <si>
    <t>Perėjimas prie vandeninių aušinimo sistemų su oro ekonomaizeriais</t>
  </si>
  <si>
    <t>Laisvojo aušinimo (angl. free cooling) diegimas (oro, vandens, TES ir kt.)</t>
  </si>
  <si>
    <t>Aušinimo skysčiu diegimas – tiesioginis aušinimas lustui arba panardinimas (angl. direct-to-chip or immersion)</t>
  </si>
  <si>
    <t>Dvifazio / pasyvaus aušinimo optimizavimas (pvz., termosifoninės kilpos)</t>
  </si>
  <si>
    <t>Šiluminės energijos kaupimo (TES) integravimas piko apkrovų mažinimui ir laisvajam aušinimui</t>
  </si>
  <si>
    <t>Technologija</t>
  </si>
  <si>
    <t>Viso CapEx / Watui [€2024/metus]</t>
  </si>
  <si>
    <t>Aušinimas oru (10 kW/spinta)</t>
  </si>
  <si>
    <t>Investicijos baziniam aušinimui oru 10 kW/spinta (2024 m. kainomis)</t>
  </si>
  <si>
    <t>Aušinimas skysčiu (10 kW/spinta)</t>
  </si>
  <si>
    <t>Investicijos aušinimo efektyvumo gerinimui 10 kW/spinta (2024 m. kainomis)</t>
  </si>
  <si>
    <t>Aušinimas skysčiu (20 kW/spinta)</t>
  </si>
  <si>
    <t>Investicijos aušinimo efektyvumo gerinimui 20 kW/spinta (2024 m. kainomis)</t>
  </si>
  <si>
    <t>Aušinimas skysčiu (40 kW/spinta)</t>
  </si>
  <si>
    <t>Investicijos aušinimo efektyvumo gerinimui 40 kW/spinta (2024 m. kainomis)</t>
  </si>
  <si>
    <t>Koeficientai</t>
  </si>
  <si>
    <t>Energijos nešėjas anglų kalba</t>
  </si>
  <si>
    <r>
      <t>emisijų koeficientas, gCO</t>
    </r>
    <r>
      <rPr>
        <b/>
        <vertAlign val="subscript"/>
        <sz val="11"/>
        <color rgb="FFFFFFFF"/>
        <rFont val="Franklin Gothic Book"/>
        <family val="2"/>
        <charset val="186"/>
        <scheme val="minor"/>
      </rPr>
      <t>2</t>
    </r>
    <r>
      <rPr>
        <b/>
        <sz val="11"/>
        <color rgb="FFFFFFFF"/>
        <rFont val="Franklin Gothic Book"/>
        <family val="2"/>
        <charset val="186"/>
        <scheme val="minor"/>
      </rPr>
      <t>/kWh</t>
    </r>
  </si>
  <si>
    <t>koeficientas nusakantis pirminės ir galutinės energijos santykį [-]</t>
  </si>
  <si>
    <t>Elektra</t>
  </si>
  <si>
    <t>Electricity</t>
  </si>
  <si>
    <t>Centralizuotas šildymas</t>
  </si>
  <si>
    <t>District heat</t>
  </si>
  <si>
    <t>Gamtinės dujos</t>
  </si>
  <si>
    <t>Natural gas</t>
  </si>
  <si>
    <t>Gazolis / dyzelinas</t>
  </si>
  <si>
    <t>Gas/Diesel oil</t>
  </si>
  <si>
    <t>Automobilinis benzinas</t>
  </si>
  <si>
    <t>Motor gasoline</t>
  </si>
  <si>
    <t>Biodyzelinas</t>
  </si>
  <si>
    <t>Biodiesels</t>
  </si>
  <si>
    <t>Biobenzinas</t>
  </si>
  <si>
    <t>Biogasoline</t>
  </si>
  <si>
    <t>Kiti skystieji biokurai</t>
  </si>
  <si>
    <t>Other liquid biofuels</t>
  </si>
  <si>
    <t>Biodujos</t>
  </si>
  <si>
    <t>Biogas</t>
  </si>
  <si>
    <t>Mediena / medienos atliekos</t>
  </si>
  <si>
    <t>Wood/wood waste</t>
  </si>
  <si>
    <t>Kita pirminė kietoji biomasė</t>
  </si>
  <si>
    <t>Other primary solid biomass</t>
  </si>
  <si>
    <t>Žibalas (išskyrus reaktyvinį kurą)</t>
  </si>
  <si>
    <t>Kerosene (other than jet kerosene)</t>
  </si>
  <si>
    <t>Suskystintos naftos dujos</t>
  </si>
  <si>
    <t>Liquefied petroleum gases</t>
  </si>
  <si>
    <t>Nafta</t>
  </si>
  <si>
    <t>Naphtha</t>
  </si>
  <si>
    <t>Suskystintos gamtinės dujos</t>
  </si>
  <si>
    <t>Natural gas liquids</t>
  </si>
  <si>
    <t>Naftos koksas</t>
  </si>
  <si>
    <t>Petroleum coke</t>
  </si>
  <si>
    <t>Naftos dujos</t>
  </si>
  <si>
    <t>Refinery gas</t>
  </si>
  <si>
    <t>Mazutas</t>
  </si>
  <si>
    <t>Residual fuel oil</t>
  </si>
  <si>
    <t>Vaitspiritas ir specialūs benzino produktai</t>
  </si>
  <si>
    <t>White spirit and SBP</t>
  </si>
  <si>
    <t>Kiti naftos produktai</t>
  </si>
  <si>
    <t>Other petroleum products</t>
  </si>
  <si>
    <t>Antracitas</t>
  </si>
  <si>
    <t>Anthracite</t>
  </si>
  <si>
    <t>Rudoji anglis</t>
  </si>
  <si>
    <t>Lignite</t>
  </si>
  <si>
    <t>Medžio anglis</t>
  </si>
  <si>
    <t>Charcoal</t>
  </si>
  <si>
    <t>Akmens anglių derva</t>
  </si>
  <si>
    <t>Coal tar</t>
  </si>
  <si>
    <t>Kokso krosnių koksas ir lignito koksas</t>
  </si>
  <si>
    <t>Coke oven coke and lignite coke</t>
  </si>
  <si>
    <t>Kokso anglis</t>
  </si>
  <si>
    <t>Coking coal</t>
  </si>
  <si>
    <t>Briketai (presuotas kuras)</t>
  </si>
  <si>
    <t>Patent fuel</t>
  </si>
  <si>
    <t>Pusiau bituminė anglis</t>
  </si>
  <si>
    <t>Sub-bituminous coal</t>
  </si>
  <si>
    <t>Kita bituminė anglis</t>
  </si>
  <si>
    <t>Other bituminous coal</t>
  </si>
  <si>
    <t>Pramoninės atliekos</t>
  </si>
  <si>
    <t>Industrial wastes</t>
  </si>
  <si>
    <t>Aukštakrosnių dujos</t>
  </si>
  <si>
    <t>Blast furnace gas</t>
  </si>
  <si>
    <t>Koksavimo dujos</t>
  </si>
  <si>
    <t>Coke oven gas</t>
  </si>
  <si>
    <t>Deguoninio konverterio dujos</t>
  </si>
  <si>
    <t>Oxygen steel furnace gas</t>
  </si>
  <si>
    <t>Naftingieji skalūnai ir deguto smėliai</t>
  </si>
  <si>
    <t>Oil shale and tar sands</t>
  </si>
  <si>
    <t>Durpės</t>
  </si>
  <si>
    <t>Peat</t>
  </si>
  <si>
    <t>Reikšmės sutaupymų skaičiavimui</t>
  </si>
  <si>
    <t>IT galia</t>
  </si>
  <si>
    <t>ECBefore  - IRT įrangos energijos suvartojimas, kWh/metus</t>
  </si>
  <si>
    <t>SCooling - aušinimo dalis ne IRT apkrovose</t>
  </si>
  <si>
    <t>Labai maža (100–500 kW)</t>
  </si>
  <si>
    <t>100–500 kW</t>
  </si>
  <si>
    <t>Maža (500–1,000 kW)</t>
  </si>
  <si>
    <t>500–1,000 kW</t>
  </si>
  <si>
    <t>Vidutinė (1–2 MW)</t>
  </si>
  <si>
    <t>1–2 MW</t>
  </si>
  <si>
    <t>Didelė (2–10 MW)</t>
  </si>
  <si>
    <t>2–10 MW</t>
  </si>
  <si>
    <t>Labai didelė (&gt;10 MW)</t>
  </si>
  <si>
    <t>&gt;10 MW</t>
  </si>
  <si>
    <t>PUE prieš priemonės įdiegimą</t>
  </si>
  <si>
    <t>PUE po priemonės įgyvendinimo</t>
  </si>
  <si>
    <r>
      <t>emisijų koeficientas, gCO</t>
    </r>
    <r>
      <rPr>
        <b/>
        <vertAlign val="subscript"/>
        <sz val="11"/>
        <color theme="0"/>
        <rFont val="Franklin Gothic Book"/>
        <family val="2"/>
        <scheme val="minor"/>
      </rPr>
      <t>2</t>
    </r>
    <r>
      <rPr>
        <b/>
        <sz val="11"/>
        <color theme="0"/>
        <rFont val="Franklin Gothic Book"/>
        <family val="2"/>
        <scheme val="minor"/>
      </rPr>
      <t>/kWh</t>
    </r>
  </si>
  <si>
    <t/>
  </si>
  <si>
    <t>Santrumpa</t>
  </si>
  <si>
    <t>Reikšmė anglų kalba</t>
  </si>
  <si>
    <t>Reikšmė lietuvių kalba</t>
  </si>
  <si>
    <r>
      <t>EC</t>
    </r>
    <r>
      <rPr>
        <b/>
        <vertAlign val="subscript"/>
        <sz val="11"/>
        <color theme="1" tint="0.249977111117893"/>
        <rFont val="Franklin Gothic Book"/>
        <family val="2"/>
        <charset val="186"/>
        <scheme val="minor"/>
      </rPr>
      <t>before</t>
    </r>
  </si>
  <si>
    <t>Annual energy consumption of ICT equipment (servers, storage, networking), kwh/year</t>
  </si>
  <si>
    <t>Metinis IRT įrangos (serverių, duomenų saugyklų, tinklo įrangos) energijos suvartojimas, kWh/metus</t>
  </si>
  <si>
    <r>
      <t>PUE</t>
    </r>
    <r>
      <rPr>
        <b/>
        <vertAlign val="subscript"/>
        <sz val="11"/>
        <color theme="1" tint="0.249977111117893"/>
        <rFont val="Franklin Gothic Book"/>
        <family val="2"/>
        <charset val="186"/>
        <scheme val="minor"/>
      </rPr>
      <t>before</t>
    </r>
  </si>
  <si>
    <t>Power Usage Effectiveness before implementation of the action</t>
  </si>
  <si>
    <t xml:space="preserve">Galios vartojimo efektyvumo rodiklis prieš priemonės įgyvendinimą </t>
  </si>
  <si>
    <r>
      <t>PUE</t>
    </r>
    <r>
      <rPr>
        <b/>
        <vertAlign val="subscript"/>
        <sz val="11"/>
        <color theme="1" tint="0.249977111117893"/>
        <rFont val="Franklin Gothic Book"/>
        <family val="2"/>
        <charset val="186"/>
        <scheme val="minor"/>
      </rPr>
      <t>after</t>
    </r>
  </si>
  <si>
    <t>Power Usage Effectiveness after implementation of the action</t>
  </si>
  <si>
    <t>Galios vartojimo efektyvumo rodiklis po atnaujinimo / taupymo priemonės įgyvendinimo</t>
  </si>
  <si>
    <r>
      <t>S</t>
    </r>
    <r>
      <rPr>
        <b/>
        <vertAlign val="subscript"/>
        <sz val="11"/>
        <color theme="1" tint="0.249977111117893"/>
        <rFont val="Franklin Gothic Book"/>
        <family val="2"/>
        <charset val="186"/>
        <scheme val="minor"/>
      </rPr>
      <t>cooling</t>
    </r>
  </si>
  <si>
    <t>Estimated or measured share of cooling within the non-ICT loads (cooling, UPS, lighting)</t>
  </si>
  <si>
    <t>Įvertinta arba išmatuota aušinimo dalis ne IRT įrangos (aušinimas, UPS, apšvietimas)</t>
  </si>
  <si>
    <r>
      <t>f</t>
    </r>
    <r>
      <rPr>
        <b/>
        <vertAlign val="subscript"/>
        <sz val="11"/>
        <color theme="1" tint="0.249977111117893"/>
        <rFont val="Franklin Gothic Book"/>
        <family val="2"/>
        <charset val="186"/>
        <scheme val="minor"/>
      </rPr>
      <t>PE, before</t>
    </r>
  </si>
  <si>
    <t>Factor for converting final energy consumption into primary energy consumption before the implementation of the action</t>
  </si>
  <si>
    <t>Faktorius paversti iš galutinės energijos į pirminės energijos sutaupymą prieš energijos taupymo veiksmo įgyvendinimą</t>
  </si>
  <si>
    <r>
      <t>f</t>
    </r>
    <r>
      <rPr>
        <b/>
        <vertAlign val="subscript"/>
        <sz val="11"/>
        <color theme="1" tint="0.249977111117893"/>
        <rFont val="Franklin Gothic Book"/>
        <family val="2"/>
        <charset val="186"/>
        <scheme val="minor"/>
      </rPr>
      <t>GHG, before</t>
    </r>
  </si>
  <si>
    <t>Emission factor for electricity before the implementation of the action, g CO2/kWh</t>
  </si>
  <si>
    <t>Emisijos faktorius elektros prieš energijos taupymo veiksmo įgyvenidnimą, g CO2/kWh</t>
  </si>
  <si>
    <r>
      <t>f</t>
    </r>
    <r>
      <rPr>
        <b/>
        <vertAlign val="subscript"/>
        <sz val="11"/>
        <color theme="1" tint="0.249977111117893"/>
        <rFont val="Franklin Gothic Book"/>
        <family val="2"/>
        <charset val="186"/>
        <scheme val="minor"/>
      </rPr>
      <t>PE, after</t>
    </r>
  </si>
  <si>
    <t>Factor for converting final energy consumption into primary energy consumption after the implementation of the action</t>
  </si>
  <si>
    <t>Faktorius paversti iš galutinės energijos į pirminės energijos sutaupymą po energijos taupymo veiksmo įgyvendinimą</t>
  </si>
  <si>
    <r>
      <t>f</t>
    </r>
    <r>
      <rPr>
        <b/>
        <vertAlign val="subscript"/>
        <sz val="11"/>
        <color theme="1" tint="0.249977111117893"/>
        <rFont val="Franklin Gothic Book"/>
        <family val="2"/>
        <charset val="186"/>
        <scheme val="minor"/>
      </rPr>
      <t>GHG, after</t>
    </r>
  </si>
  <si>
    <t>Emission factor for electricity after the implementation of the action, g CO2/kWh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</si>
</sst>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_-;\-* #,##0.0_-;_-* &quot;-&quot;??_-;_-@_-"/>
    <numFmt numFmtId="165" formatCode="0.000"/>
    <numFmt numFmtId="166" formatCode="0.0%"/>
    <numFmt numFmtId="167" formatCode="_-* #,##0.00\ _€_-;\-* #,##0.00\ _€_-;_-* &quot;-&quot;??\ _€_-;_-@_-"/>
    <numFmt numFmtId="168" formatCode="#,##0.000;\-\ #,##0.000;\-"/>
    <numFmt numFmtId="169" formatCode="#,##0;\-\ #,##0;\-"/>
    <numFmt numFmtId="170" formatCode="_-* #,##0_-;\-* #,##0_-;_-* &quot;-&quot;??_-;_-@_-"/>
    <numFmt numFmtId="171" formatCode="#,##0.0;\-\ #,##0.0;\-"/>
  </numFmts>
  <fonts count="42" x14ac:knownFonts="1">
    <font>
      <sz val="11"/>
      <color theme="1"/>
      <name val="Franklin Gothic Book"/>
      <family val="2"/>
      <scheme val="minor"/>
    </font>
    <font>
      <sz val="11"/>
      <color theme="1"/>
      <name val="Franklin Gothic Book"/>
      <family val="2"/>
      <scheme val="minor"/>
    </font>
    <font>
      <b/>
      <sz val="16"/>
      <color rgb="FFCE321A"/>
      <name val="Franklin Gothic Book"/>
      <family val="2"/>
      <scheme val="minor"/>
    </font>
    <font>
      <sz val="10"/>
      <color theme="1" tint="0.249977111117893"/>
      <name val="Times New Roman"/>
      <family val="1"/>
    </font>
    <font>
      <sz val="10"/>
      <color theme="1" tint="0.249977111117893"/>
      <name val="Franklin Gothic Book"/>
      <family val="2"/>
      <scheme val="minor"/>
    </font>
    <font>
      <b/>
      <sz val="10"/>
      <color theme="6" tint="-0.499984740745262"/>
      <name val="Franklin Gothic Book"/>
      <family val="2"/>
      <scheme val="minor"/>
    </font>
    <font>
      <b/>
      <sz val="11"/>
      <color theme="7" tint="-0.249977111117893"/>
      <name val="Franklin Gothic Book"/>
      <family val="2"/>
      <scheme val="minor"/>
    </font>
    <font>
      <b/>
      <sz val="11"/>
      <color theme="0"/>
      <name val="Franklin Gothic Book"/>
      <family val="2"/>
      <scheme val="minor"/>
    </font>
    <font>
      <b/>
      <sz val="14"/>
      <color rgb="FF00B050"/>
      <name val="Franklin Gothic Book"/>
      <family val="2"/>
      <scheme val="minor"/>
    </font>
    <font>
      <sz val="11"/>
      <color theme="1" tint="0.249977111117893"/>
      <name val="Franklin Gothic Book"/>
      <family val="2"/>
      <scheme val="minor"/>
    </font>
    <font>
      <b/>
      <sz val="14"/>
      <color theme="5"/>
      <name val="Franklin Gothic Book"/>
      <family val="2"/>
      <scheme val="minor"/>
    </font>
    <font>
      <b/>
      <sz val="12"/>
      <name val="Franklin Gothic Book"/>
      <family val="2"/>
      <scheme val="minor"/>
    </font>
    <font>
      <sz val="20"/>
      <color theme="5"/>
      <name val="Franklin Gothic Medium"/>
      <family val="2"/>
      <scheme val="major"/>
    </font>
    <font>
      <sz val="9"/>
      <color theme="1"/>
      <name val="Franklin Gothic Book"/>
      <family val="2"/>
      <scheme val="minor"/>
    </font>
    <font>
      <vertAlign val="subscript"/>
      <sz val="11"/>
      <color theme="1" tint="0.249977111117893"/>
      <name val="Franklin Gothic Book"/>
      <family val="2"/>
      <scheme val="minor"/>
    </font>
    <font>
      <vertAlign val="subscript"/>
      <sz val="10"/>
      <color theme="1" tint="0.249977111117893"/>
      <name val="Times New Roman"/>
      <family val="1"/>
    </font>
    <font>
      <b/>
      <sz val="11"/>
      <color theme="1" tint="0.249977111117893"/>
      <name val="Franklin Gothic Book"/>
      <family val="2"/>
      <scheme val="minor"/>
    </font>
    <font>
      <b/>
      <sz val="10"/>
      <color theme="1" tint="0.249977111117893"/>
      <name val="Times New Roman"/>
      <family val="1"/>
    </font>
    <font>
      <b/>
      <vertAlign val="subscript"/>
      <sz val="10"/>
      <color theme="1" tint="0.249977111117893"/>
      <name val="Times New Roman"/>
      <family val="1"/>
    </font>
    <font>
      <b/>
      <vertAlign val="subscript"/>
      <sz val="11"/>
      <color theme="0"/>
      <name val="Franklin Gothic Book"/>
      <family val="2"/>
      <scheme val="minor"/>
    </font>
    <font>
      <sz val="20"/>
      <color theme="5"/>
      <name val="Franklin Gothic Medium"/>
      <family val="2"/>
      <charset val="186"/>
      <scheme val="major"/>
    </font>
    <font>
      <vertAlign val="subscript"/>
      <sz val="11"/>
      <color theme="1" tint="0.249977111117893"/>
      <name val="Franklin Gothic Book"/>
      <family val="2"/>
      <charset val="186"/>
      <scheme val="minor"/>
    </font>
    <font>
      <b/>
      <sz val="9"/>
      <color theme="1" tint="0.249977111117893"/>
      <name val="Times New Roman"/>
      <family val="1"/>
    </font>
    <font>
      <b/>
      <sz val="11"/>
      <color rgb="FFFFFFFF"/>
      <name val="Franklin Gothic Book"/>
      <family val="2"/>
      <charset val="186"/>
      <scheme val="minor"/>
    </font>
    <font>
      <b/>
      <vertAlign val="subscript"/>
      <sz val="11"/>
      <color rgb="FFFFFFFF"/>
      <name val="Franklin Gothic Book"/>
      <family val="2"/>
      <charset val="186"/>
      <scheme val="minor"/>
    </font>
    <font>
      <sz val="11"/>
      <color theme="1" tint="0.249977111117893"/>
      <name val="Franklin Gothic Medium"/>
      <family val="2"/>
      <charset val="186"/>
      <scheme val="major"/>
    </font>
    <font>
      <sz val="9"/>
      <color theme="1" tint="0.249977111117893"/>
      <name val="Franklin Gothic Medium"/>
      <family val="2"/>
      <charset val="186"/>
      <scheme val="major"/>
    </font>
    <font>
      <b/>
      <sz val="14"/>
      <color rgb="FF164F56"/>
      <name val="Franklin Gothic Book"/>
      <family val="2"/>
      <scheme val="minor"/>
    </font>
    <font>
      <sz val="20"/>
      <color rgb="FF164F56"/>
      <name val="Franklin Gothic Medium"/>
      <family val="2"/>
      <charset val="186"/>
      <scheme val="major"/>
    </font>
    <font>
      <sz val="20"/>
      <color rgb="FF164F56"/>
      <name val="Franklin Gothic Medium"/>
      <family val="2"/>
      <scheme val="major"/>
    </font>
    <font>
      <sz val="9"/>
      <color rgb="FF164F56"/>
      <name val="Franklin Gothic Book"/>
      <family val="2"/>
      <scheme val="minor"/>
    </font>
    <font>
      <sz val="11"/>
      <color rgb="FF164F56"/>
      <name val="Franklin Gothic Book"/>
      <family val="2"/>
      <scheme val="minor"/>
    </font>
    <font>
      <sz val="9"/>
      <color rgb="FF404040"/>
      <name val="Franklin Gothic Book"/>
      <family val="2"/>
      <scheme val="minor"/>
    </font>
    <font>
      <b/>
      <sz val="12"/>
      <color rgb="FF164F56"/>
      <name val="Franklin Gothic Book"/>
      <family val="2"/>
      <scheme val="minor"/>
    </font>
    <font>
      <b/>
      <vertAlign val="subscript"/>
      <sz val="12"/>
      <color rgb="FF164F56"/>
      <name val="Franklin Gothic Book"/>
      <family val="2"/>
      <scheme val="minor"/>
    </font>
    <font>
      <sz val="11"/>
      <color rgb="FF404040"/>
      <name val="Franklin Gothic Book"/>
      <family val="2"/>
      <scheme val="minor"/>
    </font>
    <font>
      <sz val="10"/>
      <color rgb="FFE24304"/>
      <name val="Times New Roman"/>
      <family val="1"/>
    </font>
    <font>
      <sz val="10"/>
      <color rgb="FFA93103"/>
      <name val="Times New Roman"/>
      <family val="1"/>
    </font>
    <font>
      <sz val="10"/>
      <color rgb="FF404040"/>
      <name val="Franklin Gothic Book"/>
      <family val="2"/>
      <scheme val="minor"/>
    </font>
    <font>
      <b/>
      <sz val="11"/>
      <color rgb="FFFFFFFF"/>
      <name val="Franklin Gothic Book"/>
      <family val="2"/>
      <scheme val="minor"/>
    </font>
    <font>
      <b/>
      <sz val="11"/>
      <color theme="1" tint="0.249977111117893"/>
      <name val="Franklin Gothic Book"/>
      <family val="2"/>
      <charset val="186"/>
      <scheme val="minor"/>
    </font>
    <font>
      <b/>
      <vertAlign val="subscript"/>
      <sz val="11"/>
      <color theme="1" tint="0.249977111117893"/>
      <name val="Franklin Gothic Book"/>
      <family val="2"/>
      <charset val="186"/>
      <scheme val="minor"/>
    </font>
  </fonts>
  <fills count="14">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indexed="64"/>
      </patternFill>
    </fill>
    <fill>
      <patternFill patternType="solid">
        <fgColor rgb="FFD6FEDE"/>
        <bgColor theme="0"/>
      </patternFill>
    </fill>
    <fill>
      <patternFill patternType="solid">
        <fgColor rgb="FF164F56"/>
        <bgColor indexed="64"/>
      </patternFill>
    </fill>
    <fill>
      <patternFill patternType="solid">
        <fgColor rgb="FFF1B718"/>
        <bgColor theme="0"/>
      </patternFill>
    </fill>
    <fill>
      <patternFill patternType="solid">
        <fgColor rgb="FFF0F4F7"/>
        <bgColor indexed="64"/>
      </patternFill>
    </fill>
    <fill>
      <patternFill patternType="solid">
        <fgColor rgb="FFF0F4F7"/>
        <bgColor theme="0"/>
      </patternFill>
    </fill>
    <fill>
      <patternFill patternType="solid">
        <fgColor rgb="FFFFFFFF"/>
        <bgColor rgb="FF000000"/>
      </patternFill>
    </fill>
    <fill>
      <patternFill patternType="solid">
        <fgColor rgb="FF164F56"/>
        <bgColor rgb="FF000000"/>
      </patternFill>
    </fill>
    <fill>
      <patternFill patternType="solid">
        <fgColor rgb="FFF0F4F7"/>
        <bgColor rgb="FF000000"/>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medium">
        <color theme="4" tint="0.39997558519241921"/>
      </bottom>
      <diagonal/>
    </border>
    <border>
      <left style="thin">
        <color theme="5"/>
      </left>
      <right style="thin">
        <color theme="5"/>
      </right>
      <top style="thin">
        <color theme="5"/>
      </top>
      <bottom style="thin">
        <color theme="5"/>
      </bottom>
      <diagonal/>
    </border>
    <border>
      <left style="thin">
        <color rgb="FF164F56"/>
      </left>
      <right style="thin">
        <color rgb="FF164F56"/>
      </right>
      <top style="thin">
        <color rgb="FF164F56"/>
      </top>
      <bottom style="thin">
        <color rgb="FF164F56"/>
      </bottom>
      <diagonal/>
    </border>
    <border>
      <left style="thin">
        <color rgb="FF164F56"/>
      </left>
      <right/>
      <top style="thin">
        <color rgb="FF164F56"/>
      </top>
      <bottom style="thin">
        <color rgb="FF164F56"/>
      </bottom>
      <diagonal/>
    </border>
    <border>
      <left/>
      <right/>
      <top style="thin">
        <color rgb="FF164F56"/>
      </top>
      <bottom style="thin">
        <color rgb="FF164F56"/>
      </bottom>
      <diagonal/>
    </border>
    <border>
      <left/>
      <right style="thin">
        <color rgb="FF164F56"/>
      </right>
      <top style="thin">
        <color rgb="FF164F56"/>
      </top>
      <bottom style="thin">
        <color rgb="FF164F56"/>
      </bottom>
      <diagonal/>
    </border>
    <border>
      <left/>
      <right/>
      <top/>
      <bottom style="thin">
        <color rgb="FF164F56"/>
      </bottom>
      <diagonal/>
    </border>
  </borders>
  <cellStyleXfs count="16">
    <xf numFmtId="0" fontId="0" fillId="0" borderId="0"/>
    <xf numFmtId="43" fontId="1" fillId="0" borderId="0" applyFont="0" applyFill="0" applyBorder="0" applyAlignment="0" applyProtection="0"/>
    <xf numFmtId="49" fontId="2" fillId="0" borderId="0">
      <alignment horizontal="left" vertical="top"/>
    </xf>
    <xf numFmtId="0" fontId="4" fillId="2" borderId="1" applyNumberFormat="0">
      <protection locked="0"/>
    </xf>
    <xf numFmtId="0" fontId="3" fillId="4" borderId="0">
      <alignment horizontal="justify" vertical="center" wrapText="1"/>
    </xf>
    <xf numFmtId="164" fontId="5" fillId="3" borderId="0"/>
    <xf numFmtId="164" fontId="4" fillId="4" borderId="0"/>
    <xf numFmtId="49" fontId="6" fillId="0" borderId="0"/>
    <xf numFmtId="43" fontId="1" fillId="0" borderId="0" applyFont="0" applyFill="0" applyBorder="0" applyAlignment="0" applyProtection="0"/>
    <xf numFmtId="0" fontId="12" fillId="0" borderId="0" applyNumberFormat="0" applyFill="0" applyBorder="0" applyAlignment="0" applyProtection="0"/>
    <xf numFmtId="0" fontId="10" fillId="0" borderId="2" applyNumberFormat="0" applyFill="0" applyBorder="0" applyAlignment="0" applyProtection="0"/>
    <xf numFmtId="0" fontId="7" fillId="5" borderId="4" applyNumberFormat="0" applyAlignment="0" applyProtection="0"/>
    <xf numFmtId="0" fontId="11" fillId="0" borderId="3" applyNumberFormat="0" applyFill="0" applyBorder="0" applyAlignment="0" applyProtection="0"/>
    <xf numFmtId="0" fontId="1" fillId="6" borderId="4" applyNumberFormat="0" applyAlignment="0" applyProtection="0"/>
    <xf numFmtId="0" fontId="9" fillId="4" borderId="0" applyNumberFormat="0" applyFill="0" applyBorder="0" applyAlignment="0" applyProtection="0">
      <alignment horizontal="justify" vertical="center" wrapText="1"/>
    </xf>
    <xf numFmtId="9" fontId="1" fillId="0" borderId="0" applyFont="0" applyFill="0" applyBorder="0" applyAlignment="0" applyProtection="0"/>
  </cellStyleXfs>
  <cellXfs count="74">
    <xf numFmtId="0" fontId="0" fillId="0" borderId="0" xfId="0"/>
    <xf numFmtId="0" fontId="29" fillId="0" borderId="0" xfId="9" applyFont="1" applyProtection="1">
      <protection hidden="1"/>
    </xf>
    <xf numFmtId="0" fontId="30" fillId="0" borderId="0" xfId="0" applyFont="1" applyProtection="1">
      <protection hidden="1"/>
    </xf>
    <xf numFmtId="0" fontId="31" fillId="0" borderId="0" xfId="0" applyFont="1" applyProtection="1">
      <protection hidden="1"/>
    </xf>
    <xf numFmtId="0" fontId="0" fillId="0" borderId="0" xfId="0" applyProtection="1">
      <protection hidden="1"/>
    </xf>
    <xf numFmtId="0" fontId="7" fillId="7" borderId="5" xfId="11" applyFill="1" applyBorder="1" applyAlignment="1" applyProtection="1">
      <alignment horizontal="center" vertical="center"/>
      <protection hidden="1"/>
    </xf>
    <xf numFmtId="0" fontId="39" fillId="12" borderId="5" xfId="0" applyFont="1" applyFill="1" applyBorder="1" applyAlignment="1" applyProtection="1">
      <alignment horizontal="center" vertical="center" wrapText="1"/>
      <protection hidden="1"/>
    </xf>
    <xf numFmtId="4" fontId="23" fillId="7" borderId="5" xfId="11" applyNumberFormat="1" applyFont="1" applyFill="1" applyBorder="1" applyAlignment="1" applyProtection="1">
      <alignment horizontal="center" vertical="center" wrapText="1"/>
      <protection hidden="1"/>
    </xf>
    <xf numFmtId="4" fontId="7" fillId="7" borderId="5" xfId="11" applyNumberFormat="1" applyFill="1" applyBorder="1" applyAlignment="1" applyProtection="1">
      <alignment horizontal="center" vertical="center" wrapText="1"/>
      <protection hidden="1"/>
    </xf>
    <xf numFmtId="4" fontId="0" fillId="0" borderId="0" xfId="0" applyNumberFormat="1" applyProtection="1">
      <protection hidden="1"/>
    </xf>
    <xf numFmtId="0" fontId="0" fillId="9" borderId="5" xfId="0" applyFill="1" applyBorder="1" applyProtection="1">
      <protection hidden="1"/>
    </xf>
    <xf numFmtId="4" fontId="0" fillId="9" borderId="5" xfId="0" applyNumberFormat="1" applyFill="1" applyBorder="1" applyAlignment="1" applyProtection="1">
      <alignment horizontal="right"/>
      <protection hidden="1"/>
    </xf>
    <xf numFmtId="165" fontId="0" fillId="9" borderId="5" xfId="0" applyNumberFormat="1" applyFill="1" applyBorder="1" applyProtection="1">
      <protection hidden="1"/>
    </xf>
    <xf numFmtId="0" fontId="7" fillId="7" borderId="5" xfId="11" applyFill="1" applyBorder="1" applyAlignment="1" applyProtection="1">
      <alignment horizontal="center" vertical="center" wrapText="1"/>
      <protection hidden="1"/>
    </xf>
    <xf numFmtId="9" fontId="0" fillId="9" borderId="5" xfId="15" applyFont="1" applyFill="1" applyBorder="1" applyProtection="1">
      <protection hidden="1"/>
    </xf>
    <xf numFmtId="9" fontId="0" fillId="0" borderId="0" xfId="0" applyNumberFormat="1" applyProtection="1">
      <protection hidden="1"/>
    </xf>
    <xf numFmtId="166" fontId="0" fillId="0" borderId="0" xfId="15" applyNumberFormat="1" applyFont="1" applyProtection="1">
      <protection hidden="1"/>
    </xf>
    <xf numFmtId="0" fontId="0" fillId="9" borderId="5" xfId="0" applyFill="1" applyBorder="1" applyAlignment="1" applyProtection="1">
      <alignment wrapText="1"/>
      <protection hidden="1"/>
    </xf>
    <xf numFmtId="2" fontId="0" fillId="9" borderId="5" xfId="0" applyNumberFormat="1" applyFill="1" applyBorder="1" applyAlignment="1" applyProtection="1">
      <alignment horizontal="center"/>
      <protection hidden="1"/>
    </xf>
    <xf numFmtId="10" fontId="0" fillId="0" borderId="0" xfId="0" applyNumberFormat="1" applyProtection="1">
      <protection hidden="1"/>
    </xf>
    <xf numFmtId="0" fontId="40" fillId="13" borderId="5" xfId="0" applyFont="1" applyFill="1" applyBorder="1" applyAlignment="1" applyProtection="1">
      <alignment horizontal="justify" vertical="center" wrapText="1"/>
      <protection hidden="1"/>
    </xf>
    <xf numFmtId="0" fontId="9" fillId="9" borderId="5" xfId="0" applyFont="1" applyFill="1" applyBorder="1" applyAlignment="1" applyProtection="1">
      <alignment wrapText="1"/>
      <protection hidden="1"/>
    </xf>
    <xf numFmtId="0" fontId="40" fillId="9" borderId="5" xfId="14" applyFont="1" applyFill="1" applyBorder="1" applyAlignment="1" applyProtection="1">
      <alignment horizontal="justify" vertical="center" wrapText="1"/>
      <protection hidden="1"/>
    </xf>
    <xf numFmtId="49" fontId="20" fillId="4" borderId="0" xfId="9" applyNumberFormat="1" applyFont="1" applyFill="1" applyAlignment="1" applyProtection="1">
      <alignment vertical="top"/>
      <protection hidden="1"/>
    </xf>
    <xf numFmtId="0" fontId="0" fillId="4" borderId="0" xfId="0" applyFill="1" applyProtection="1">
      <protection hidden="1"/>
    </xf>
    <xf numFmtId="0" fontId="4" fillId="4" borderId="0" xfId="0" applyFont="1" applyFill="1" applyAlignment="1" applyProtection="1">
      <alignment horizontal="left" vertical="top" wrapText="1"/>
      <protection hidden="1"/>
    </xf>
    <xf numFmtId="49" fontId="8" fillId="4" borderId="0" xfId="2" applyFont="1" applyFill="1" applyProtection="1">
      <alignment horizontal="left" vertical="top"/>
      <protection hidden="1"/>
    </xf>
    <xf numFmtId="0" fontId="13" fillId="4" borderId="0" xfId="0" applyFont="1" applyFill="1" applyProtection="1">
      <protection hidden="1"/>
    </xf>
    <xf numFmtId="0" fontId="9" fillId="4" borderId="0" xfId="14" applyFill="1" applyAlignment="1" applyProtection="1">
      <alignment horizontal="justify" vertical="center" wrapText="1"/>
      <protection hidden="1"/>
    </xf>
    <xf numFmtId="0" fontId="3" fillId="4" borderId="0" xfId="4" applyAlignment="1" applyProtection="1">
      <alignment vertical="center" wrapText="1"/>
      <protection hidden="1"/>
    </xf>
    <xf numFmtId="0" fontId="32" fillId="4" borderId="0" xfId="0" applyFont="1" applyFill="1" applyProtection="1">
      <protection hidden="1"/>
    </xf>
    <xf numFmtId="0" fontId="3" fillId="4" borderId="0" xfId="4" applyProtection="1">
      <alignment horizontal="justify" vertical="center" wrapText="1"/>
      <protection hidden="1"/>
    </xf>
    <xf numFmtId="0" fontId="9" fillId="0" borderId="0" xfId="14" applyFill="1" applyAlignment="1" applyProtection="1">
      <protection hidden="1"/>
    </xf>
    <xf numFmtId="0" fontId="3" fillId="4" borderId="0" xfId="4" quotePrefix="1" applyProtection="1">
      <alignment horizontal="justify" vertical="center" wrapText="1"/>
      <protection hidden="1"/>
    </xf>
    <xf numFmtId="0" fontId="9" fillId="4" borderId="0" xfId="14" applyFill="1" applyAlignment="1" applyProtection="1">
      <protection hidden="1"/>
    </xf>
    <xf numFmtId="43" fontId="4" fillId="4" borderId="0" xfId="8" applyFont="1" applyFill="1" applyBorder="1" applyProtection="1">
      <protection hidden="1"/>
    </xf>
    <xf numFmtId="9" fontId="4" fillId="4" borderId="0" xfId="8" applyNumberFormat="1" applyFont="1" applyFill="1" applyBorder="1" applyProtection="1">
      <protection hidden="1"/>
    </xf>
    <xf numFmtId="43" fontId="9" fillId="4" borderId="0" xfId="8" applyFont="1" applyFill="1" applyBorder="1" applyProtection="1">
      <protection hidden="1"/>
    </xf>
    <xf numFmtId="0" fontId="37" fillId="4" borderId="0" xfId="4" quotePrefix="1" applyFont="1" applyProtection="1">
      <alignment horizontal="justify" vertical="center" wrapText="1"/>
      <protection hidden="1"/>
    </xf>
    <xf numFmtId="0" fontId="9" fillId="4" borderId="0" xfId="0" applyFont="1" applyFill="1" applyProtection="1">
      <protection hidden="1"/>
    </xf>
    <xf numFmtId="0" fontId="9" fillId="4" borderId="0" xfId="14" applyFill="1" applyBorder="1" applyAlignment="1" applyProtection="1">
      <alignment horizontal="justify" vertical="center" wrapText="1"/>
      <protection hidden="1"/>
    </xf>
    <xf numFmtId="0" fontId="26" fillId="9" borderId="5" xfId="4" quotePrefix="1" applyFont="1" applyFill="1" applyBorder="1" applyAlignment="1" applyProtection="1">
      <alignment horizontal="center" vertical="center" wrapText="1"/>
      <protection hidden="1"/>
    </xf>
    <xf numFmtId="170" fontId="25" fillId="9" borderId="5" xfId="8" applyNumberFormat="1" applyFont="1" applyFill="1" applyBorder="1" applyProtection="1">
      <protection hidden="1"/>
    </xf>
    <xf numFmtId="2" fontId="25" fillId="9" borderId="5" xfId="8" applyNumberFormat="1" applyFont="1" applyFill="1" applyBorder="1" applyProtection="1">
      <protection hidden="1"/>
    </xf>
    <xf numFmtId="166" fontId="25" fillId="9" borderId="5" xfId="15" applyNumberFormat="1" applyFont="1" applyFill="1" applyBorder="1" applyProtection="1">
      <protection hidden="1"/>
    </xf>
    <xf numFmtId="0" fontId="36" fillId="11" borderId="0" xfId="0" applyFont="1" applyFill="1" applyAlignment="1" applyProtection="1">
      <alignment horizontal="justify" vertical="center" wrapText="1"/>
      <protection hidden="1"/>
    </xf>
    <xf numFmtId="0" fontId="3" fillId="0" borderId="0" xfId="4" applyFill="1" applyProtection="1">
      <alignment horizontal="justify" vertical="center" wrapText="1"/>
      <protection hidden="1"/>
    </xf>
    <xf numFmtId="167" fontId="0" fillId="4" borderId="0" xfId="0" applyNumberFormat="1" applyFill="1" applyProtection="1">
      <protection hidden="1"/>
    </xf>
    <xf numFmtId="0" fontId="7" fillId="7" borderId="5" xfId="11" applyFill="1" applyBorder="1" applyAlignment="1" applyProtection="1">
      <protection hidden="1"/>
    </xf>
    <xf numFmtId="171" fontId="16" fillId="9" borderId="5" xfId="8" applyNumberFormat="1" applyFont="1" applyFill="1" applyBorder="1" applyProtection="1">
      <protection hidden="1"/>
    </xf>
    <xf numFmtId="0" fontId="22" fillId="9" borderId="5" xfId="4" applyFont="1" applyFill="1" applyBorder="1" applyAlignment="1" applyProtection="1">
      <alignment horizontal="center" vertical="center" wrapText="1"/>
      <protection hidden="1"/>
    </xf>
    <xf numFmtId="169" fontId="16" fillId="9" borderId="5" xfId="8" applyNumberFormat="1" applyFont="1" applyFill="1" applyBorder="1" applyProtection="1">
      <protection hidden="1"/>
    </xf>
    <xf numFmtId="0" fontId="17" fillId="9" borderId="5" xfId="4" applyFont="1" applyFill="1" applyBorder="1" applyAlignment="1" applyProtection="1">
      <alignment horizontal="center" vertical="center" wrapText="1"/>
      <protection hidden="1"/>
    </xf>
    <xf numFmtId="168" fontId="16" fillId="9" borderId="5" xfId="8" applyNumberFormat="1" applyFont="1" applyFill="1" applyBorder="1" applyProtection="1">
      <protection hidden="1"/>
    </xf>
    <xf numFmtId="43" fontId="1" fillId="8" borderId="5" xfId="13" applyNumberFormat="1" applyFill="1" applyBorder="1" applyProtection="1">
      <protection locked="0" hidden="1"/>
    </xf>
    <xf numFmtId="43" fontId="1" fillId="8" borderId="5" xfId="13" applyNumberFormat="1" applyFill="1" applyBorder="1" applyAlignment="1" applyProtection="1">
      <alignment wrapText="1"/>
      <protection locked="0" hidden="1"/>
    </xf>
    <xf numFmtId="9" fontId="1" fillId="8" borderId="5" xfId="13" applyNumberFormat="1" applyFill="1" applyBorder="1" applyProtection="1">
      <protection locked="0" hidden="1"/>
    </xf>
    <xf numFmtId="4" fontId="1" fillId="8" borderId="5" xfId="13" applyNumberFormat="1" applyFill="1" applyBorder="1" applyProtection="1">
      <protection locked="0" hidden="1"/>
    </xf>
    <xf numFmtId="165" fontId="1" fillId="8" borderId="5" xfId="13" applyNumberFormat="1" applyFill="1" applyBorder="1" applyProtection="1">
      <protection locked="0" hidden="1"/>
    </xf>
    <xf numFmtId="0" fontId="3" fillId="4" borderId="0" xfId="0" applyFont="1" applyFill="1" applyAlignment="1" applyProtection="1">
      <alignment horizontal="left" vertical="center" wrapText="1" indent="5"/>
      <protection hidden="1"/>
    </xf>
    <xf numFmtId="49" fontId="28" fillId="4" borderId="0" xfId="9" applyNumberFormat="1" applyFont="1" applyFill="1" applyAlignment="1" applyProtection="1">
      <alignment vertical="center"/>
      <protection hidden="1"/>
    </xf>
    <xf numFmtId="0" fontId="7" fillId="7" borderId="5" xfId="11" applyFill="1" applyBorder="1" applyAlignment="1" applyProtection="1">
      <alignment horizontal="left" vertical="center" wrapText="1"/>
      <protection hidden="1"/>
    </xf>
    <xf numFmtId="0" fontId="35" fillId="10" borderId="5" xfId="13" applyFont="1" applyFill="1" applyBorder="1" applyAlignment="1" applyProtection="1">
      <alignment horizontal="left" vertical="center" wrapText="1"/>
      <protection hidden="1"/>
    </xf>
    <xf numFmtId="0" fontId="4" fillId="9" borderId="5" xfId="0" applyFont="1" applyFill="1" applyBorder="1" applyAlignment="1" applyProtection="1">
      <alignment horizontal="left"/>
      <protection hidden="1"/>
    </xf>
    <xf numFmtId="0" fontId="38" fillId="9" borderId="5" xfId="0" applyFont="1" applyFill="1" applyBorder="1" applyAlignment="1" applyProtection="1">
      <alignment horizontal="left"/>
      <protection hidden="1"/>
    </xf>
    <xf numFmtId="49" fontId="33" fillId="4" borderId="0" xfId="12" applyNumberFormat="1" applyFont="1" applyFill="1" applyBorder="1" applyAlignment="1" applyProtection="1">
      <alignment horizontal="left" vertical="top"/>
      <protection hidden="1"/>
    </xf>
    <xf numFmtId="49" fontId="27" fillId="4" borderId="0" xfId="2" applyFont="1" applyFill="1" applyProtection="1">
      <alignment horizontal="left" vertical="top"/>
      <protection hidden="1"/>
    </xf>
    <xf numFmtId="0" fontId="9" fillId="4" borderId="0" xfId="0" applyFont="1" applyFill="1" applyAlignment="1" applyProtection="1">
      <alignment horizontal="left" vertical="top" wrapText="1"/>
      <protection hidden="1"/>
    </xf>
    <xf numFmtId="0" fontId="7" fillId="7" borderId="5" xfId="11" applyFill="1" applyBorder="1" applyAlignment="1" applyProtection="1">
      <alignment horizontal="center" vertical="center"/>
      <protection hidden="1"/>
    </xf>
    <xf numFmtId="0" fontId="7" fillId="7" borderId="6" xfId="11" applyFill="1" applyBorder="1" applyAlignment="1" applyProtection="1">
      <alignment horizontal="left"/>
      <protection hidden="1"/>
    </xf>
    <xf numFmtId="0" fontId="7" fillId="7" borderId="7" xfId="11" applyFill="1" applyBorder="1" applyAlignment="1" applyProtection="1">
      <alignment horizontal="left"/>
      <protection hidden="1"/>
    </xf>
    <xf numFmtId="0" fontId="7" fillId="7" borderId="8" xfId="11" applyFill="1" applyBorder="1" applyAlignment="1" applyProtection="1">
      <alignment horizontal="left"/>
      <protection hidden="1"/>
    </xf>
    <xf numFmtId="0" fontId="7" fillId="7" borderId="0" xfId="11" applyFill="1" applyBorder="1" applyAlignment="1" applyProtection="1">
      <alignment horizontal="left" vertical="center"/>
      <protection hidden="1"/>
    </xf>
    <xf numFmtId="0" fontId="7" fillId="7" borderId="9" xfId="11" applyFill="1" applyBorder="1" applyAlignment="1" applyProtection="1">
      <alignment horizontal="left" vertical="center"/>
      <protection hidden="1"/>
    </xf>
  </cellXfs>
  <cellStyles count="16">
    <cellStyle name="Comma" xfId="8" builtinId="3"/>
    <cellStyle name="Eingabefeld" xfId="3" xr:uid="{00000000-0005-0000-0000-000001000000}"/>
    <cellStyle name="Ergebnisse" xfId="5" xr:uid="{00000000-0005-0000-0000-000002000000}"/>
    <cellStyle name="Formel übernehmen" xfId="7" xr:uid="{00000000-0005-0000-0000-000003000000}"/>
    <cellStyle name="Formelzeichen" xfId="4" xr:uid="{00000000-0005-0000-0000-000004000000}"/>
    <cellStyle name="Heading 1" xfId="10" builtinId="16" customBuiltin="1"/>
    <cellStyle name="Heading 2" xfId="11" builtinId="17" customBuiltin="1"/>
    <cellStyle name="Heading 3" xfId="12" builtinId="18" customBuiltin="1"/>
    <cellStyle name="Input" xfId="13" builtinId="20" customBuiltin="1"/>
    <cellStyle name="Komma 2" xfId="1" xr:uid="{00000000-0005-0000-0000-000006000000}"/>
    <cellStyle name="Methoden_Überschrift" xfId="2" xr:uid="{00000000-0005-0000-0000-000007000000}"/>
    <cellStyle name="Normal" xfId="0" builtinId="0"/>
    <cellStyle name="Parameter_abbreviation" xfId="14" xr:uid="{00000000-0005-0000-0000-000008000000}"/>
    <cellStyle name="Percent" xfId="15" builtinId="5"/>
    <cellStyle name="Title" xfId="9" builtinId="15" customBuiltin="1"/>
    <cellStyle name="Werte" xfId="6" xr:uid="{00000000-0005-0000-0000-00000E000000}"/>
  </cellStyles>
  <dxfs count="1">
    <dxf>
      <font>
        <color rgb="FFFF0000"/>
      </font>
    </dxf>
  </dxfs>
  <tableStyles count="0" defaultTableStyle="TableStyleMedium2" defaultPivotStyle="PivotStyleLight16"/>
  <colors>
    <mruColors>
      <color rgb="FF404040"/>
      <color rgb="FF164F56"/>
      <color rgb="FFF1B718"/>
      <color rgb="FFF0F4F7"/>
      <color rgb="FFC2FECD"/>
      <color rgb="FFD6F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streamsaveplus.eu/" TargetMode="External"/><Relationship Id="rId2" Type="http://schemas.openxmlformats.org/officeDocument/2006/relationships/image" Target="../media/image1.png"/><Relationship Id="rId1" Type="http://schemas.openxmlformats.org/officeDocument/2006/relationships/hyperlink" Target="https://www.ena.lt/ssplus/"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3043858</xdr:colOff>
      <xdr:row>24</xdr:row>
      <xdr:rowOff>169212</xdr:rowOff>
    </xdr:from>
    <xdr:ext cx="4075479" cy="25345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C80F717-6E9D-2BD3-9460-82DA923DA4EE}"/>
                </a:ext>
              </a:extLst>
            </xdr:cNvPr>
            <xdr:cNvSpPr txBox="1"/>
          </xdr:nvSpPr>
          <xdr:spPr>
            <a:xfrm>
              <a:off x="4352510" y="6223799"/>
              <a:ext cx="4075479" cy="253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400" b="1" i="1">
                        <a:latin typeface="Cambria Math" panose="02040503050406030204" pitchFamily="18" charset="0"/>
                      </a:rPr>
                      <m:t>𝑻𝑭𝑬𝑺</m:t>
                    </m:r>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lt-LT" sz="1400" b="0" i="1">
                            <a:latin typeface="Cambria Math" panose="02040503050406030204" pitchFamily="18" charset="0"/>
                          </a:rPr>
                          <m:t>𝐸𝐶</m:t>
                        </m:r>
                      </m:e>
                      <m:sub>
                        <m:r>
                          <a:rPr lang="lt-LT" sz="1400" b="0" i="1">
                            <a:latin typeface="Cambria Math" panose="02040503050406030204" pitchFamily="18" charset="0"/>
                          </a:rPr>
                          <m:t>𝑏𝑒𝑓𝑜𝑟𝑒</m:t>
                        </m:r>
                      </m:sub>
                    </m:sSub>
                    <m:r>
                      <a:rPr lang="lt-LT" sz="1400" b="0" i="1">
                        <a:latin typeface="Cambria Math" panose="02040503050406030204" pitchFamily="18" charset="0"/>
                      </a:rPr>
                      <m:t>∗</m:t>
                    </m:r>
                    <m:sSub>
                      <m:sSubPr>
                        <m:ctrlPr>
                          <a:rPr lang="lt-LT" sz="1400" b="0" i="1">
                            <a:latin typeface="Cambria Math" panose="02040503050406030204" pitchFamily="18" charset="0"/>
                          </a:rPr>
                        </m:ctrlPr>
                      </m:sSubPr>
                      <m:e>
                        <m:r>
                          <a:rPr lang="lt-LT" sz="1400" b="0" i="1">
                            <a:latin typeface="Cambria Math" panose="02040503050406030204" pitchFamily="18" charset="0"/>
                          </a:rPr>
                          <m:t>𝑆</m:t>
                        </m:r>
                      </m:e>
                      <m:sub>
                        <m:r>
                          <a:rPr lang="lt-LT" sz="1400" b="0" i="1">
                            <a:latin typeface="Cambria Math" panose="02040503050406030204" pitchFamily="18" charset="0"/>
                          </a:rPr>
                          <m:t>𝑐𝑜𝑜𝑙𝑖𝑛𝑔</m:t>
                        </m:r>
                      </m:sub>
                    </m:sSub>
                    <m:r>
                      <a:rPr lang="lt-LT" sz="1400" b="0" i="1">
                        <a:latin typeface="Cambria Math" panose="02040503050406030204" pitchFamily="18" charset="0"/>
                      </a:rPr>
                      <m:t>∗(</m:t>
                    </m:r>
                    <m:sSub>
                      <m:sSubPr>
                        <m:ctrlPr>
                          <a:rPr lang="lt-LT" sz="1400" b="0" i="1">
                            <a:latin typeface="Cambria Math" panose="02040503050406030204" pitchFamily="18" charset="0"/>
                          </a:rPr>
                        </m:ctrlPr>
                      </m:sSubPr>
                      <m:e>
                        <m:r>
                          <a:rPr lang="lt-LT" sz="1400" b="0" i="1">
                            <a:latin typeface="Cambria Math" panose="02040503050406030204" pitchFamily="18" charset="0"/>
                          </a:rPr>
                          <m:t>𝑃𝑈𝐸</m:t>
                        </m:r>
                      </m:e>
                      <m:sub>
                        <m:r>
                          <a:rPr lang="lt-LT" sz="1400" b="0" i="1">
                            <a:latin typeface="Cambria Math" panose="02040503050406030204" pitchFamily="18" charset="0"/>
                          </a:rPr>
                          <m:t>𝑏𝑒𝑓𝑜𝑟𝑒</m:t>
                        </m:r>
                      </m:sub>
                    </m:sSub>
                    <m:r>
                      <a:rPr lang="lt-LT" sz="1100" b="0" i="1">
                        <a:solidFill>
                          <a:schemeClr val="tx1"/>
                        </a:solidFill>
                        <a:effectLst/>
                        <a:latin typeface="Cambria Math" panose="02040503050406030204" pitchFamily="18" charset="0"/>
                        <a:ea typeface="+mn-ea"/>
                        <a:cs typeface="+mn-cs"/>
                      </a:rPr>
                      <m:t>−</m:t>
                    </m:r>
                    <m:r>
                      <a:rPr lang="lt-LT" sz="1400" b="0" i="1">
                        <a:latin typeface="Cambria Math" panose="02040503050406030204" pitchFamily="18" charset="0"/>
                      </a:rPr>
                      <m:t>𝑃𝑈𝐸</m:t>
                    </m:r>
                    <m:r>
                      <a:rPr lang="lt-LT" sz="1400" b="0" i="1" baseline="-25000">
                        <a:latin typeface="Cambria Math" panose="02040503050406030204" pitchFamily="18" charset="0"/>
                      </a:rPr>
                      <m:t>𝑎𝑓𝑡𝑒𝑟</m:t>
                    </m:r>
                    <m:r>
                      <a:rPr lang="lt-LT" sz="1400" b="0" i="1">
                        <a:latin typeface="Cambria Math" panose="02040503050406030204" pitchFamily="18" charset="0"/>
                      </a:rPr>
                      <m:t>)</m:t>
                    </m:r>
                  </m:oMath>
                </m:oMathPara>
              </a14:m>
              <a:endParaRPr lang="lt-LT" sz="1400"/>
            </a:p>
          </xdr:txBody>
        </xdr:sp>
      </mc:Choice>
      <mc:Fallback xmlns="">
        <xdr:sp macro="" textlink="">
          <xdr:nvSpPr>
            <xdr:cNvPr id="2" name="TextBox 1">
              <a:extLst>
                <a:ext uri="{FF2B5EF4-FFF2-40B4-BE49-F238E27FC236}">
                  <a16:creationId xmlns:a16="http://schemas.microsoft.com/office/drawing/2014/main" id="{0C80F717-6E9D-2BD3-9460-82DA923DA4EE}"/>
                </a:ext>
              </a:extLst>
            </xdr:cNvPr>
            <xdr:cNvSpPr txBox="1"/>
          </xdr:nvSpPr>
          <xdr:spPr>
            <a:xfrm>
              <a:off x="4352510" y="6223799"/>
              <a:ext cx="4075479" cy="253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lt-LT" sz="1400" b="1" i="0">
                  <a:latin typeface="Cambria Math" panose="02040503050406030204" pitchFamily="18" charset="0"/>
                </a:rPr>
                <a:t>𝑻𝑭𝑬𝑺</a:t>
              </a:r>
              <a:r>
                <a:rPr lang="en-US" sz="1400" b="0" i="0">
                  <a:latin typeface="Cambria Math" panose="02040503050406030204" pitchFamily="18" charset="0"/>
                </a:rPr>
                <a:t>=〖</a:t>
              </a:r>
              <a:r>
                <a:rPr lang="lt-LT" sz="1400" b="0" i="0">
                  <a:latin typeface="Cambria Math" panose="02040503050406030204" pitchFamily="18" charset="0"/>
                </a:rPr>
                <a:t>𝐸𝐶</a:t>
              </a:r>
              <a:r>
                <a:rPr lang="en-US" sz="1400" b="0" i="0">
                  <a:latin typeface="Cambria Math" panose="02040503050406030204" pitchFamily="18" charset="0"/>
                </a:rPr>
                <a:t>〗_</a:t>
              </a:r>
              <a:r>
                <a:rPr lang="lt-LT" sz="1400" b="0" i="0">
                  <a:latin typeface="Cambria Math" panose="02040503050406030204" pitchFamily="18" charset="0"/>
                </a:rPr>
                <a:t>𝑏𝑒𝑓𝑜𝑟𝑒∗𝑆_𝑐𝑜𝑜𝑙𝑖𝑛𝑔∗(〖𝑃𝑈𝐸〗_𝑏𝑒𝑓𝑜𝑟𝑒</a:t>
              </a:r>
              <a:r>
                <a:rPr lang="lt-LT" sz="1100" b="0" i="0">
                  <a:solidFill>
                    <a:schemeClr val="tx1"/>
                  </a:solidFill>
                  <a:effectLst/>
                  <a:latin typeface="Cambria Math" panose="02040503050406030204" pitchFamily="18" charset="0"/>
                  <a:ea typeface="+mn-ea"/>
                  <a:cs typeface="+mn-cs"/>
                </a:rPr>
                <a:t>−</a:t>
              </a:r>
              <a:r>
                <a:rPr lang="lt-LT" sz="1400" b="0" i="0">
                  <a:latin typeface="Cambria Math" panose="02040503050406030204" pitchFamily="18" charset="0"/>
                </a:rPr>
                <a:t>𝑃𝑈𝐸</a:t>
              </a:r>
              <a:r>
                <a:rPr lang="lt-LT" sz="1400" b="0" i="0" baseline="-25000">
                  <a:latin typeface="Cambria Math" panose="02040503050406030204" pitchFamily="18" charset="0"/>
                </a:rPr>
                <a:t>𝑎𝑓𝑡𝑒𝑟</a:t>
              </a:r>
              <a:r>
                <a:rPr lang="lt-LT" sz="1400" b="0" i="0">
                  <a:latin typeface="Cambria Math" panose="02040503050406030204" pitchFamily="18" charset="0"/>
                </a:rPr>
                <a:t>)</a:t>
              </a:r>
              <a:endParaRPr lang="lt-LT" sz="1400"/>
            </a:p>
          </xdr:txBody>
        </xdr:sp>
      </mc:Fallback>
    </mc:AlternateContent>
    <xdr:clientData/>
  </xdr:oneCellAnchor>
  <xdr:oneCellAnchor>
    <xdr:from>
      <xdr:col>2</xdr:col>
      <xdr:colOff>3043858</xdr:colOff>
      <xdr:row>27</xdr:row>
      <xdr:rowOff>0</xdr:rowOff>
    </xdr:from>
    <xdr:ext cx="4733510" cy="253459"/>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F3246C66-D41C-42E7-B095-490BD048926A}"/>
                </a:ext>
              </a:extLst>
            </xdr:cNvPr>
            <xdr:cNvSpPr txBox="1"/>
          </xdr:nvSpPr>
          <xdr:spPr>
            <a:xfrm>
              <a:off x="4352510" y="6659217"/>
              <a:ext cx="4733510" cy="253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400" b="1" i="1">
                        <a:latin typeface="Cambria Math" panose="02040503050406030204" pitchFamily="18" charset="0"/>
                      </a:rPr>
                      <m:t>𝑬𝑷𝑬𝑪</m:t>
                    </m:r>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lt-LT" sz="1400" b="0" i="1">
                            <a:latin typeface="Cambria Math" panose="02040503050406030204" pitchFamily="18" charset="0"/>
                          </a:rPr>
                          <m:t>𝐹𝐸𝐶</m:t>
                        </m:r>
                      </m:e>
                      <m:sub>
                        <m:r>
                          <a:rPr lang="lt-LT" sz="1400" b="0" i="1">
                            <a:latin typeface="Cambria Math" panose="02040503050406030204" pitchFamily="18" charset="0"/>
                          </a:rPr>
                          <m:t>𝑏𝑒𝑓𝑜𝑟𝑒</m:t>
                        </m:r>
                      </m:sub>
                    </m:sSub>
                    <m:r>
                      <a:rPr lang="en-US" sz="1400" b="0" i="1">
                        <a:latin typeface="Cambria Math" panose="02040503050406030204" pitchFamily="18" charset="0"/>
                        <a:ea typeface="Cambria Math" panose="02040503050406030204" pitchFamily="18" charset="0"/>
                      </a:rPr>
                      <m:t>∗</m:t>
                    </m:r>
                    <m:sSub>
                      <m:sSubPr>
                        <m:ctrlPr>
                          <a:rPr lang="en-US" sz="1400" b="0" i="1">
                            <a:latin typeface="Cambria Math" panose="02040503050406030204" pitchFamily="18" charset="0"/>
                            <a:ea typeface="Cambria Math" panose="02040503050406030204" pitchFamily="18" charset="0"/>
                          </a:rPr>
                        </m:ctrlPr>
                      </m:sSubPr>
                      <m:e>
                        <m:r>
                          <a:rPr lang="lt-LT" sz="1400" b="0" i="1">
                            <a:latin typeface="Cambria Math" panose="02040503050406030204" pitchFamily="18" charset="0"/>
                            <a:ea typeface="Cambria Math" panose="02040503050406030204" pitchFamily="18" charset="0"/>
                          </a:rPr>
                          <m:t>𝑓</m:t>
                        </m:r>
                      </m:e>
                      <m:sub>
                        <m:r>
                          <a:rPr lang="lt-LT" sz="1400" b="0" i="1">
                            <a:latin typeface="Cambria Math" panose="02040503050406030204" pitchFamily="18" charset="0"/>
                            <a:ea typeface="Cambria Math" panose="02040503050406030204" pitchFamily="18" charset="0"/>
                          </a:rPr>
                          <m:t>𝑃𝐸</m:t>
                        </m:r>
                        <m:r>
                          <a:rPr lang="lt-LT" sz="1400" b="0" i="1">
                            <a:latin typeface="Cambria Math" panose="02040503050406030204" pitchFamily="18" charset="0"/>
                            <a:ea typeface="Cambria Math" panose="02040503050406030204" pitchFamily="18" charset="0"/>
                          </a:rPr>
                          <m:t>,</m:t>
                        </m:r>
                        <m:r>
                          <a:rPr lang="lt-LT" sz="1400" b="0" i="1">
                            <a:latin typeface="Cambria Math" panose="02040503050406030204" pitchFamily="18" charset="0"/>
                            <a:ea typeface="Cambria Math" panose="02040503050406030204" pitchFamily="18" charset="0"/>
                          </a:rPr>
                          <m:t>𝑒𝑙𝑒𝑐𝑡𝑟𝑖𝑐𝑖𝑡𝑦</m:t>
                        </m:r>
                      </m:sub>
                    </m:sSub>
                    <m:r>
                      <a:rPr lang="en-US" sz="1400" b="0" i="1">
                        <a:latin typeface="Cambria Math" panose="02040503050406030204" pitchFamily="18" charset="0"/>
                        <a:ea typeface="Cambria Math" panose="02040503050406030204" pitchFamily="18" charset="0"/>
                      </a:rPr>
                      <m:t>−</m:t>
                    </m:r>
                    <m:sSub>
                      <m:sSubPr>
                        <m:ctrlPr>
                          <a:rPr lang="en-US" sz="1400" b="0" i="1">
                            <a:latin typeface="Cambria Math" panose="02040503050406030204" pitchFamily="18" charset="0"/>
                            <a:ea typeface="Cambria Math" panose="02040503050406030204" pitchFamily="18" charset="0"/>
                          </a:rPr>
                        </m:ctrlPr>
                      </m:sSubPr>
                      <m:e>
                        <m:r>
                          <a:rPr lang="lt-LT" sz="1400" b="0" i="1">
                            <a:latin typeface="Cambria Math" panose="02040503050406030204" pitchFamily="18" charset="0"/>
                            <a:ea typeface="Cambria Math" panose="02040503050406030204" pitchFamily="18" charset="0"/>
                          </a:rPr>
                          <m:t>𝐹𝐸𝐶</m:t>
                        </m:r>
                      </m:e>
                      <m:sub>
                        <m:r>
                          <a:rPr lang="lt-LT" sz="1400" b="0" i="1">
                            <a:latin typeface="Cambria Math" panose="02040503050406030204" pitchFamily="18" charset="0"/>
                            <a:ea typeface="Cambria Math" panose="02040503050406030204" pitchFamily="18" charset="0"/>
                          </a:rPr>
                          <m:t>𝐴𝑐𝑡𝑖𝑜𝑛</m:t>
                        </m:r>
                      </m:sub>
                    </m:sSub>
                    <m:r>
                      <a:rPr lang="en-US" sz="1400" b="0" i="1">
                        <a:latin typeface="Cambria Math" panose="02040503050406030204" pitchFamily="18" charset="0"/>
                        <a:ea typeface="Cambria Math" panose="02040503050406030204" pitchFamily="18" charset="0"/>
                      </a:rPr>
                      <m:t>∗</m:t>
                    </m:r>
                    <m:sSub>
                      <m:sSubPr>
                        <m:ctrlPr>
                          <a:rPr lang="en-US" sz="1400" b="0" i="1">
                            <a:latin typeface="Cambria Math" panose="02040503050406030204" pitchFamily="18" charset="0"/>
                            <a:ea typeface="Cambria Math" panose="02040503050406030204" pitchFamily="18" charset="0"/>
                          </a:rPr>
                        </m:ctrlPr>
                      </m:sSubPr>
                      <m:e>
                        <m:r>
                          <a:rPr lang="lt-LT" sz="1400" b="0" i="1">
                            <a:latin typeface="Cambria Math" panose="02040503050406030204" pitchFamily="18" charset="0"/>
                            <a:ea typeface="Cambria Math" panose="02040503050406030204" pitchFamily="18" charset="0"/>
                          </a:rPr>
                          <m:t>𝑓</m:t>
                        </m:r>
                      </m:e>
                      <m:sub>
                        <m:r>
                          <a:rPr lang="lt-LT" sz="1400" b="0" i="1">
                            <a:latin typeface="Cambria Math" panose="02040503050406030204" pitchFamily="18" charset="0"/>
                            <a:ea typeface="Cambria Math" panose="02040503050406030204" pitchFamily="18" charset="0"/>
                          </a:rPr>
                          <m:t>𝑃𝐸</m:t>
                        </m:r>
                        <m:r>
                          <a:rPr lang="lt-LT" sz="1400" b="0" i="1">
                            <a:latin typeface="Cambria Math" panose="02040503050406030204" pitchFamily="18" charset="0"/>
                            <a:ea typeface="Cambria Math" panose="02040503050406030204" pitchFamily="18" charset="0"/>
                          </a:rPr>
                          <m:t>,</m:t>
                        </m:r>
                        <m:r>
                          <a:rPr lang="lt-LT" sz="1400" b="0" i="1">
                            <a:latin typeface="Cambria Math" panose="02040503050406030204" pitchFamily="18" charset="0"/>
                            <a:ea typeface="Cambria Math" panose="02040503050406030204" pitchFamily="18" charset="0"/>
                          </a:rPr>
                          <m:t>𝑒𝑙𝑒𝑐𝑡𝑟𝑖𝑐𝑖𝑡𝑦</m:t>
                        </m:r>
                      </m:sub>
                    </m:sSub>
                  </m:oMath>
                </m:oMathPara>
              </a14:m>
              <a:endParaRPr lang="lt-LT" sz="1400" i="0" baseline="-25000">
                <a:latin typeface="Cambria Math" panose="02040503050406030204" pitchFamily="18" charset="0"/>
                <a:ea typeface="Cambria Math" panose="02040503050406030204" pitchFamily="18" charset="0"/>
              </a:endParaRPr>
            </a:p>
          </xdr:txBody>
        </xdr:sp>
      </mc:Choice>
      <mc:Fallback xmlns="">
        <xdr:sp macro="" textlink="">
          <xdr:nvSpPr>
            <xdr:cNvPr id="7" name="TextBox 6">
              <a:extLst>
                <a:ext uri="{FF2B5EF4-FFF2-40B4-BE49-F238E27FC236}">
                  <a16:creationId xmlns:a16="http://schemas.microsoft.com/office/drawing/2014/main" id="{F3246C66-D41C-42E7-B095-490BD048926A}"/>
                </a:ext>
              </a:extLst>
            </xdr:cNvPr>
            <xdr:cNvSpPr txBox="1"/>
          </xdr:nvSpPr>
          <xdr:spPr>
            <a:xfrm>
              <a:off x="4352510" y="6659217"/>
              <a:ext cx="4733510" cy="253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lt-LT" sz="1400" b="1" i="0">
                  <a:latin typeface="Cambria Math" panose="02040503050406030204" pitchFamily="18" charset="0"/>
                </a:rPr>
                <a:t>𝑬𝑷𝑬𝑪</a:t>
              </a:r>
              <a:r>
                <a:rPr lang="en-US" sz="1400" b="0" i="0">
                  <a:latin typeface="Cambria Math" panose="02040503050406030204" pitchFamily="18" charset="0"/>
                </a:rPr>
                <a:t>=〖</a:t>
              </a:r>
              <a:r>
                <a:rPr lang="lt-LT" sz="1400" b="0" i="0">
                  <a:latin typeface="Cambria Math" panose="02040503050406030204" pitchFamily="18" charset="0"/>
                </a:rPr>
                <a:t>𝐹𝐸𝐶</a:t>
              </a:r>
              <a:r>
                <a:rPr lang="en-US" sz="1400" b="0" i="0">
                  <a:latin typeface="Cambria Math" panose="02040503050406030204" pitchFamily="18" charset="0"/>
                </a:rPr>
                <a:t>〗_</a:t>
              </a:r>
              <a:r>
                <a:rPr lang="lt-LT" sz="1400" b="0" i="0">
                  <a:latin typeface="Cambria Math" panose="02040503050406030204" pitchFamily="18" charset="0"/>
                </a:rPr>
                <a:t>𝑏𝑒𝑓𝑜𝑟𝑒</a:t>
              </a:r>
              <a:r>
                <a:rPr lang="en-US" sz="1400" b="0" i="0">
                  <a:latin typeface="Cambria Math" panose="02040503050406030204" pitchFamily="18" charset="0"/>
                  <a:ea typeface="Cambria Math" panose="02040503050406030204" pitchFamily="18" charset="0"/>
                </a:rPr>
                <a:t>∗</a:t>
              </a:r>
              <a:r>
                <a:rPr lang="lt-LT" sz="1400" b="0" i="0">
                  <a:latin typeface="Cambria Math" panose="02040503050406030204" pitchFamily="18" charset="0"/>
                  <a:ea typeface="Cambria Math" panose="02040503050406030204" pitchFamily="18" charset="0"/>
                </a:rPr>
                <a:t>𝑓</a:t>
              </a:r>
              <a:r>
                <a:rPr lang="en-US" sz="1400" b="0" i="0">
                  <a:latin typeface="Cambria Math" panose="02040503050406030204" pitchFamily="18" charset="0"/>
                  <a:ea typeface="Cambria Math" panose="02040503050406030204" pitchFamily="18" charset="0"/>
                </a:rPr>
                <a:t>_(</a:t>
              </a:r>
              <a:r>
                <a:rPr lang="lt-LT" sz="1400" b="0" i="0">
                  <a:latin typeface="Cambria Math" panose="02040503050406030204" pitchFamily="18" charset="0"/>
                  <a:ea typeface="Cambria Math" panose="02040503050406030204" pitchFamily="18" charset="0"/>
                </a:rPr>
                <a:t>𝑃𝐸,𝑒𝑙𝑒𝑐𝑡𝑟𝑖𝑐𝑖𝑡𝑦</a:t>
              </a:r>
              <a:r>
                <a:rPr lang="en-US" sz="1400" b="0" i="0">
                  <a:latin typeface="Cambria Math" panose="02040503050406030204" pitchFamily="18" charset="0"/>
                  <a:ea typeface="Cambria Math" panose="02040503050406030204" pitchFamily="18" charset="0"/>
                </a:rPr>
                <a:t>)−〖</a:t>
              </a:r>
              <a:r>
                <a:rPr lang="lt-LT" sz="1400" b="0" i="0">
                  <a:latin typeface="Cambria Math" panose="02040503050406030204" pitchFamily="18" charset="0"/>
                  <a:ea typeface="Cambria Math" panose="02040503050406030204" pitchFamily="18" charset="0"/>
                </a:rPr>
                <a:t>𝐹𝐸𝐶</a:t>
              </a:r>
              <a:r>
                <a:rPr lang="en-US" sz="1400" b="0" i="0">
                  <a:latin typeface="Cambria Math" panose="02040503050406030204" pitchFamily="18" charset="0"/>
                  <a:ea typeface="Cambria Math" panose="02040503050406030204" pitchFamily="18" charset="0"/>
                </a:rPr>
                <a:t>〗_</a:t>
              </a:r>
              <a:r>
                <a:rPr lang="lt-LT" sz="1400" b="0" i="0">
                  <a:latin typeface="Cambria Math" panose="02040503050406030204" pitchFamily="18" charset="0"/>
                  <a:ea typeface="Cambria Math" panose="02040503050406030204" pitchFamily="18" charset="0"/>
                </a:rPr>
                <a:t>𝐴𝑐𝑡𝑖𝑜𝑛</a:t>
              </a:r>
              <a:r>
                <a:rPr lang="en-US" sz="1400" b="0" i="0">
                  <a:latin typeface="Cambria Math" panose="02040503050406030204" pitchFamily="18" charset="0"/>
                  <a:ea typeface="Cambria Math" panose="02040503050406030204" pitchFamily="18" charset="0"/>
                </a:rPr>
                <a:t>∗</a:t>
              </a:r>
              <a:r>
                <a:rPr lang="lt-LT" sz="1400" b="0" i="0">
                  <a:latin typeface="Cambria Math" panose="02040503050406030204" pitchFamily="18" charset="0"/>
                  <a:ea typeface="Cambria Math" panose="02040503050406030204" pitchFamily="18" charset="0"/>
                </a:rPr>
                <a:t>𝑓</a:t>
              </a:r>
              <a:r>
                <a:rPr lang="en-US" sz="1400" b="0" i="0">
                  <a:latin typeface="Cambria Math" panose="02040503050406030204" pitchFamily="18" charset="0"/>
                  <a:ea typeface="Cambria Math" panose="02040503050406030204" pitchFamily="18" charset="0"/>
                </a:rPr>
                <a:t>_(</a:t>
              </a:r>
              <a:r>
                <a:rPr lang="lt-LT" sz="1400" b="0" i="0">
                  <a:latin typeface="Cambria Math" panose="02040503050406030204" pitchFamily="18" charset="0"/>
                  <a:ea typeface="Cambria Math" panose="02040503050406030204" pitchFamily="18" charset="0"/>
                </a:rPr>
                <a:t>𝑃𝐸,𝑒𝑙𝑒𝑐𝑡𝑟𝑖𝑐𝑖𝑡𝑦</a:t>
              </a:r>
              <a:r>
                <a:rPr lang="en-US" sz="1400" b="0" i="0">
                  <a:latin typeface="Cambria Math" panose="02040503050406030204" pitchFamily="18" charset="0"/>
                  <a:ea typeface="Cambria Math" panose="02040503050406030204" pitchFamily="18" charset="0"/>
                </a:rPr>
                <a:t>)</a:t>
              </a:r>
              <a:endParaRPr lang="lt-LT" sz="1400" i="0" baseline="-250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3043858</xdr:colOff>
      <xdr:row>29</xdr:row>
      <xdr:rowOff>17859</xdr:rowOff>
    </xdr:from>
    <xdr:ext cx="2849476" cy="25345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45BFAC70-342A-4341-B980-01FE16400E3B}"/>
                </a:ext>
              </a:extLst>
            </xdr:cNvPr>
            <xdr:cNvSpPr txBox="1"/>
          </xdr:nvSpPr>
          <xdr:spPr>
            <a:xfrm>
              <a:off x="4352510" y="7082924"/>
              <a:ext cx="2849476" cy="253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400" b="1" i="1">
                        <a:latin typeface="Cambria Math" panose="02040503050406030204" pitchFamily="18" charset="0"/>
                      </a:rPr>
                      <m:t>𝑮𝑯𝑮𝑺𝑨𝑽</m:t>
                    </m:r>
                    <m:r>
                      <a:rPr lang="en-US" sz="1400" b="0" i="1">
                        <a:latin typeface="Cambria Math" panose="02040503050406030204" pitchFamily="18" charset="0"/>
                      </a:rPr>
                      <m:t>=</m:t>
                    </m:r>
                    <m:r>
                      <a:rPr lang="lt-LT" sz="1400" b="0" i="1">
                        <a:latin typeface="Cambria Math" panose="02040503050406030204" pitchFamily="18" charset="0"/>
                      </a:rPr>
                      <m:t>𝑇𝐹𝐸𝑆</m:t>
                    </m:r>
                    <m:r>
                      <a:rPr lang="lt-LT" sz="1400" b="0" i="1">
                        <a:latin typeface="Cambria Math" panose="02040503050406030204" pitchFamily="18" charset="0"/>
                      </a:rPr>
                      <m:t>∗</m:t>
                    </m:r>
                    <m:r>
                      <a:rPr lang="lt-LT" sz="1100" b="0" i="1">
                        <a:solidFill>
                          <a:schemeClr val="tx1"/>
                        </a:solidFill>
                        <a:effectLst/>
                        <a:latin typeface="Cambria Math" panose="02040503050406030204" pitchFamily="18" charset="0"/>
                        <a:ea typeface="+mn-ea"/>
                        <a:cs typeface="+mn-cs"/>
                      </a:rPr>
                      <m:t>𝑓</m:t>
                    </m:r>
                    <m:r>
                      <a:rPr lang="lt-LT" sz="1100" b="0" i="1" baseline="-25000">
                        <a:solidFill>
                          <a:schemeClr val="tx1"/>
                        </a:solidFill>
                        <a:effectLst/>
                        <a:latin typeface="Cambria Math" panose="02040503050406030204" pitchFamily="18" charset="0"/>
                        <a:ea typeface="+mn-ea"/>
                        <a:cs typeface="+mn-cs"/>
                      </a:rPr>
                      <m:t>𝐺𝐻𝐺</m:t>
                    </m:r>
                    <m:r>
                      <a:rPr lang="lt-LT" sz="1100" b="0" i="1" baseline="-25000">
                        <a:solidFill>
                          <a:schemeClr val="tx1"/>
                        </a:solidFill>
                        <a:effectLst/>
                        <a:latin typeface="Cambria Math" panose="02040503050406030204" pitchFamily="18" charset="0"/>
                        <a:ea typeface="+mn-ea"/>
                        <a:cs typeface="+mn-cs"/>
                      </a:rPr>
                      <m:t>, </m:t>
                    </m:r>
                    <m:r>
                      <a:rPr lang="lt-LT" sz="1100" b="0" i="1" baseline="-25000">
                        <a:solidFill>
                          <a:schemeClr val="tx1"/>
                        </a:solidFill>
                        <a:effectLst/>
                        <a:latin typeface="Cambria Math" panose="02040503050406030204" pitchFamily="18" charset="0"/>
                        <a:ea typeface="+mn-ea"/>
                        <a:cs typeface="+mn-cs"/>
                      </a:rPr>
                      <m:t>𝑒𝑙𝑒𝑐𝑡𝑟𝑖𝑐𝑖𝑡𝑦</m:t>
                    </m:r>
                    <m:r>
                      <a:rPr kumimoji="0" lang="lt-LT"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∗10</m:t>
                    </m:r>
                    <m:r>
                      <m:rPr>
                        <m:nor/>
                      </m:rPr>
                      <a:rPr kumimoji="0" lang="lt-LT" sz="1400" b="0" i="0" u="none" strike="noStrike" kern="0" cap="none" spc="0" normalizeH="0" baseline="30000" noProof="0">
                        <a:ln>
                          <a:noFill/>
                        </a:ln>
                        <a:solidFill>
                          <a:prstClr val="black"/>
                        </a:solidFill>
                        <a:effectLst/>
                        <a:uLnTx/>
                        <a:uFillTx/>
                        <a:latin typeface="+mn-lt"/>
                        <a:ea typeface="+mn-ea"/>
                        <a:cs typeface="+mn-cs"/>
                      </a:rPr>
                      <m:t>−</m:t>
                    </m:r>
                    <m:r>
                      <a:rPr kumimoji="0" lang="lt-LT" sz="1400" b="0" i="1" u="none" strike="noStrike" kern="0" cap="none" spc="0" normalizeH="0" baseline="30000" noProof="0">
                        <a:ln>
                          <a:noFill/>
                        </a:ln>
                        <a:solidFill>
                          <a:prstClr val="black"/>
                        </a:solidFill>
                        <a:effectLst/>
                        <a:uLnTx/>
                        <a:uFillTx/>
                        <a:latin typeface="Cambria Math" panose="02040503050406030204" pitchFamily="18" charset="0"/>
                        <a:ea typeface="+mn-ea"/>
                        <a:cs typeface="+mn-cs"/>
                      </a:rPr>
                      <m:t>6</m:t>
                    </m:r>
                  </m:oMath>
                </m:oMathPara>
              </a14:m>
              <a:endParaRPr lang="lt-LT" sz="1400" baseline="30000"/>
            </a:p>
          </xdr:txBody>
        </xdr:sp>
      </mc:Choice>
      <mc:Fallback xmlns="">
        <xdr:sp macro="" textlink="">
          <xdr:nvSpPr>
            <xdr:cNvPr id="10" name="TextBox 9">
              <a:extLst>
                <a:ext uri="{FF2B5EF4-FFF2-40B4-BE49-F238E27FC236}">
                  <a16:creationId xmlns:a16="http://schemas.microsoft.com/office/drawing/2014/main" id="{45BFAC70-342A-4341-B980-01FE16400E3B}"/>
                </a:ext>
              </a:extLst>
            </xdr:cNvPr>
            <xdr:cNvSpPr txBox="1"/>
          </xdr:nvSpPr>
          <xdr:spPr>
            <a:xfrm>
              <a:off x="4352510" y="7082924"/>
              <a:ext cx="2849476" cy="253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lt-LT" sz="1400" b="1" i="0">
                  <a:latin typeface="Cambria Math" panose="02040503050406030204" pitchFamily="18" charset="0"/>
                </a:rPr>
                <a:t>𝑮𝑯𝑮𝑺𝑨𝑽</a:t>
              </a:r>
              <a:r>
                <a:rPr lang="en-US" sz="1400" b="0" i="0">
                  <a:latin typeface="Cambria Math" panose="02040503050406030204" pitchFamily="18" charset="0"/>
                </a:rPr>
                <a:t>=</a:t>
              </a:r>
              <a:r>
                <a:rPr lang="lt-LT" sz="1400" b="0" i="0">
                  <a:latin typeface="Cambria Math" panose="02040503050406030204" pitchFamily="18" charset="0"/>
                </a:rPr>
                <a:t>𝑇𝐹𝐸𝑆∗</a:t>
              </a:r>
              <a:r>
                <a:rPr lang="lt-LT" sz="1100" b="0" i="0">
                  <a:solidFill>
                    <a:schemeClr val="tx1"/>
                  </a:solidFill>
                  <a:effectLst/>
                  <a:latin typeface="Cambria Math" panose="02040503050406030204" pitchFamily="18" charset="0"/>
                  <a:ea typeface="+mn-ea"/>
                  <a:cs typeface="+mn-cs"/>
                </a:rPr>
                <a:t>𝑓</a:t>
              </a:r>
              <a:r>
                <a:rPr lang="lt-LT" sz="1100" b="0" i="0" baseline="-25000">
                  <a:solidFill>
                    <a:schemeClr val="tx1"/>
                  </a:solidFill>
                  <a:effectLst/>
                  <a:latin typeface="Cambria Math" panose="02040503050406030204" pitchFamily="18" charset="0"/>
                  <a:ea typeface="+mn-ea"/>
                  <a:cs typeface="+mn-cs"/>
                </a:rPr>
                <a:t>𝐺𝐻𝐺, 𝑒𝑙𝑒𝑐𝑡𝑟𝑖𝑐𝑖𝑡𝑦</a:t>
              </a:r>
              <a:r>
                <a:rPr kumimoji="0" lang="lt-LT" sz="1400" b="0" i="0" u="none" strike="noStrike" kern="0" cap="none" spc="0" normalizeH="0" baseline="0" noProof="0">
                  <a:ln>
                    <a:noFill/>
                  </a:ln>
                  <a:solidFill>
                    <a:prstClr val="black"/>
                  </a:solidFill>
                  <a:effectLst/>
                  <a:uLnTx/>
                  <a:uFillTx/>
                  <a:latin typeface="Cambria Math" panose="02040503050406030204" pitchFamily="18" charset="0"/>
                  <a:ea typeface="+mn-ea"/>
                  <a:cs typeface="+mn-cs"/>
                </a:rPr>
                <a:t>∗10</a:t>
              </a:r>
              <a:r>
                <a:rPr kumimoji="0" lang="lt-LT" sz="1400" b="0" i="0" u="none" strike="noStrike" kern="0" cap="none" spc="0" normalizeH="0" baseline="30000" noProof="0">
                  <a:ln>
                    <a:noFill/>
                  </a:ln>
                  <a:solidFill>
                    <a:prstClr val="black"/>
                  </a:solidFill>
                  <a:effectLst/>
                  <a:uLnTx/>
                  <a:uFillTx/>
                  <a:latin typeface="Cambria Math" panose="02040503050406030204" pitchFamily="18" charset="0"/>
                  <a:ea typeface="+mn-ea"/>
                  <a:cs typeface="+mn-cs"/>
                </a:rPr>
                <a:t>"−" 6</a:t>
              </a:r>
              <a:endParaRPr lang="lt-LT" sz="1400" baseline="30000"/>
            </a:p>
          </xdr:txBody>
        </xdr:sp>
      </mc:Fallback>
    </mc:AlternateContent>
    <xdr:clientData/>
  </xdr:oneCellAnchor>
  <xdr:twoCellAnchor editAs="oneCell">
    <xdr:from>
      <xdr:col>5</xdr:col>
      <xdr:colOff>347870</xdr:colOff>
      <xdr:row>0</xdr:row>
      <xdr:rowOff>142876</xdr:rowOff>
    </xdr:from>
    <xdr:to>
      <xdr:col>8</xdr:col>
      <xdr:colOff>524289</xdr:colOff>
      <xdr:row>1</xdr:row>
      <xdr:rowOff>28720</xdr:rowOff>
    </xdr:to>
    <xdr:pic>
      <xdr:nvPicPr>
        <xdr:cNvPr id="3" name="Picture 2">
          <a:hlinkClick xmlns:r="http://schemas.openxmlformats.org/officeDocument/2006/relationships" r:id="rId1"/>
          <a:extLst>
            <a:ext uri="{FF2B5EF4-FFF2-40B4-BE49-F238E27FC236}">
              <a16:creationId xmlns:a16="http://schemas.microsoft.com/office/drawing/2014/main" id="{9973A42E-D748-4818-A666-43607D6DD7AC}"/>
            </a:ext>
          </a:extLst>
        </xdr:cNvPr>
        <xdr:cNvPicPr>
          <a:picLocks noChangeAspect="1"/>
        </xdr:cNvPicPr>
      </xdr:nvPicPr>
      <xdr:blipFill>
        <a:blip xmlns:r="http://schemas.openxmlformats.org/officeDocument/2006/relationships" r:embed="rId2"/>
        <a:stretch>
          <a:fillRect/>
        </a:stretch>
      </xdr:blipFill>
      <xdr:spPr>
        <a:xfrm>
          <a:off x="7926457" y="142876"/>
          <a:ext cx="2114549" cy="705822"/>
        </a:xfrm>
        <a:prstGeom prst="rect">
          <a:avLst/>
        </a:prstGeom>
      </xdr:spPr>
    </xdr:pic>
    <xdr:clientData/>
  </xdr:twoCellAnchor>
  <xdr:twoCellAnchor editAs="oneCell">
    <xdr:from>
      <xdr:col>8</xdr:col>
      <xdr:colOff>562390</xdr:colOff>
      <xdr:row>0</xdr:row>
      <xdr:rowOff>0</xdr:rowOff>
    </xdr:from>
    <xdr:to>
      <xdr:col>10</xdr:col>
      <xdr:colOff>243265</xdr:colOff>
      <xdr:row>0</xdr:row>
      <xdr:rowOff>781050</xdr:rowOff>
    </xdr:to>
    <xdr:pic>
      <xdr:nvPicPr>
        <xdr:cNvPr id="4" name="Picture 3">
          <a:hlinkClick xmlns:r="http://schemas.openxmlformats.org/officeDocument/2006/relationships" r:id="rId3"/>
          <a:extLst>
            <a:ext uri="{FF2B5EF4-FFF2-40B4-BE49-F238E27FC236}">
              <a16:creationId xmlns:a16="http://schemas.microsoft.com/office/drawing/2014/main" id="{3E7BCB8F-63BF-4106-A4DC-7B941D8A6AB8}"/>
            </a:ext>
          </a:extLst>
        </xdr:cNvPr>
        <xdr:cNvPicPr>
          <a:picLocks noChangeAspect="1"/>
        </xdr:cNvPicPr>
      </xdr:nvPicPr>
      <xdr:blipFill>
        <a:blip xmlns:r="http://schemas.openxmlformats.org/officeDocument/2006/relationships" r:embed="rId4"/>
        <a:stretch>
          <a:fillRect/>
        </a:stretch>
      </xdr:blipFill>
      <xdr:spPr>
        <a:xfrm>
          <a:off x="10079107" y="0"/>
          <a:ext cx="1337397" cy="781050"/>
        </a:xfrm>
        <a:prstGeom prst="rect">
          <a:avLst/>
        </a:prstGeom>
      </xdr:spPr>
    </xdr:pic>
    <xdr:clientData/>
  </xdr:twoCellAnchor>
</xdr:wsDr>
</file>

<file path=xl/theme/theme1.xml><?xml version="1.0" encoding="utf-8"?>
<a:theme xmlns:a="http://schemas.openxmlformats.org/drawingml/2006/main" name="streamSAVE">
  <a:themeElements>
    <a:clrScheme name="streamSAVE_Excel">
      <a:dk1>
        <a:sysClr val="windowText" lastClr="000000"/>
      </a:dk1>
      <a:lt1>
        <a:sysClr val="window" lastClr="FFFFFF"/>
      </a:lt1>
      <a:dk2>
        <a:srgbClr val="055D6E"/>
      </a:dk2>
      <a:lt2>
        <a:srgbClr val="E7E6E6"/>
      </a:lt2>
      <a:accent1>
        <a:srgbClr val="0CBADC"/>
      </a:accent1>
      <a:accent2>
        <a:srgbClr val="04C56C"/>
      </a:accent2>
      <a:accent3>
        <a:srgbClr val="CCCC00"/>
      </a:accent3>
      <a:accent4>
        <a:srgbClr val="E24304"/>
      </a:accent4>
      <a:accent5>
        <a:srgbClr val="088BA5"/>
      </a:accent5>
      <a:accent6>
        <a:srgbClr val="E7E6E6"/>
      </a:accent6>
      <a:hlink>
        <a:srgbClr val="0563C1"/>
      </a:hlink>
      <a:folHlink>
        <a:srgbClr val="954F72"/>
      </a:folHlink>
    </a:clrScheme>
    <a:fontScheme name="streamSAVE">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showGridLines="0" tabSelected="1" zoomScale="115" zoomScaleNormal="115" workbookViewId="0">
      <selection activeCell="B2" sqref="B2:N2"/>
    </sheetView>
  </sheetViews>
  <sheetFormatPr defaultColWidth="11.5546875" defaultRowHeight="15.75" x14ac:dyDescent="0.3"/>
  <cols>
    <col min="1" max="1" width="2.44140625" style="4" customWidth="1"/>
    <col min="2" max="2" width="12.88671875" style="4" customWidth="1"/>
    <col min="3" max="3" width="36.6640625" style="4" customWidth="1"/>
    <col min="4" max="4" width="7.6640625" style="4" bestFit="1" customWidth="1"/>
    <col min="5" max="5" width="28.77734375" style="4" customWidth="1"/>
    <col min="6" max="6" width="7.6640625" style="4" bestFit="1" customWidth="1"/>
    <col min="7" max="7" width="5.33203125" style="4" customWidth="1"/>
    <col min="8" max="13" width="9.6640625" style="4" customWidth="1"/>
    <col min="14" max="14" width="15.33203125" style="4" customWidth="1"/>
    <col min="15" max="15" width="9.6640625" style="4" customWidth="1"/>
    <col min="16" max="16384" width="11.5546875" style="4"/>
  </cols>
  <sheetData>
    <row r="1" spans="1:15" ht="64.5" customHeight="1" x14ac:dyDescent="0.3">
      <c r="B1" s="60" t="s">
        <v>0</v>
      </c>
      <c r="C1" s="23"/>
      <c r="D1" s="23"/>
      <c r="E1" s="23"/>
      <c r="F1" s="23"/>
      <c r="G1" s="23"/>
      <c r="H1" s="24"/>
      <c r="I1" s="24"/>
      <c r="J1" s="24"/>
      <c r="K1" s="24"/>
      <c r="L1" s="24"/>
      <c r="M1" s="24"/>
      <c r="N1" s="24"/>
      <c r="O1" s="24"/>
    </row>
    <row r="2" spans="1:15" ht="70.5" customHeight="1" x14ac:dyDescent="0.3">
      <c r="B2" s="67" t="s">
        <v>1</v>
      </c>
      <c r="C2" s="67"/>
      <c r="D2" s="67"/>
      <c r="E2" s="67"/>
      <c r="F2" s="67"/>
      <c r="G2" s="67"/>
      <c r="H2" s="67"/>
      <c r="I2" s="67"/>
      <c r="J2" s="67"/>
      <c r="K2" s="67"/>
      <c r="L2" s="67"/>
      <c r="M2" s="67"/>
      <c r="N2" s="67"/>
    </row>
    <row r="3" spans="1:15" ht="19.5" x14ac:dyDescent="0.3">
      <c r="A3" s="24"/>
      <c r="B3" s="66" t="s">
        <v>2</v>
      </c>
      <c r="C3" s="66"/>
      <c r="D3" s="66"/>
      <c r="E3" s="66"/>
      <c r="F3" s="66"/>
      <c r="G3" s="66"/>
      <c r="H3" s="25"/>
      <c r="I3" s="25"/>
      <c r="J3" s="25"/>
      <c r="K3" s="25"/>
      <c r="L3" s="25"/>
      <c r="M3" s="25"/>
      <c r="N3" s="25"/>
      <c r="O3" s="25"/>
    </row>
    <row r="4" spans="1:15" ht="19.5" x14ac:dyDescent="0.3">
      <c r="A4" s="24"/>
      <c r="B4" s="26"/>
      <c r="C4" s="26"/>
      <c r="D4" s="26"/>
      <c r="E4" s="27"/>
      <c r="F4" s="26"/>
      <c r="G4" s="26"/>
      <c r="H4" s="25"/>
      <c r="I4" s="25"/>
      <c r="J4" s="25"/>
      <c r="K4" s="25"/>
      <c r="L4" s="25"/>
      <c r="M4" s="25"/>
      <c r="N4" s="25"/>
      <c r="O4" s="25"/>
    </row>
    <row r="5" spans="1:15" ht="31.5" x14ac:dyDescent="0.3">
      <c r="A5" s="24"/>
      <c r="B5" s="28" t="s">
        <v>3</v>
      </c>
      <c r="C5" s="54"/>
      <c r="D5" s="29"/>
      <c r="E5" s="30" t="s">
        <v>4</v>
      </c>
      <c r="F5" s="29"/>
      <c r="G5" s="24"/>
      <c r="H5" s="29"/>
      <c r="I5" s="29"/>
      <c r="J5" s="29"/>
      <c r="K5" s="29"/>
      <c r="L5" s="29"/>
      <c r="M5" s="29"/>
      <c r="N5" s="29"/>
      <c r="O5" s="31"/>
    </row>
    <row r="6" spans="1:15" x14ac:dyDescent="0.3">
      <c r="A6" s="24"/>
      <c r="B6" s="28" t="s">
        <v>5</v>
      </c>
      <c r="C6" s="54"/>
      <c r="D6" s="29"/>
      <c r="E6" s="30" t="s">
        <v>6</v>
      </c>
      <c r="F6" s="29"/>
      <c r="G6" s="24"/>
      <c r="H6" s="29"/>
      <c r="I6" s="29"/>
      <c r="J6" s="29"/>
      <c r="K6" s="29"/>
      <c r="L6" s="29"/>
      <c r="M6" s="29"/>
      <c r="N6" s="29"/>
      <c r="O6" s="31"/>
    </row>
    <row r="7" spans="1:15" x14ac:dyDescent="0.3">
      <c r="A7" s="24"/>
      <c r="B7" s="28" t="s">
        <v>7</v>
      </c>
      <c r="C7" s="55"/>
      <c r="D7" s="29"/>
      <c r="E7" s="30" t="s">
        <v>8</v>
      </c>
      <c r="F7" s="29"/>
      <c r="G7" s="24"/>
      <c r="H7" s="29"/>
      <c r="I7" s="29"/>
      <c r="J7" s="29"/>
      <c r="K7" s="29"/>
      <c r="L7" s="29"/>
      <c r="M7" s="29"/>
      <c r="N7" s="29"/>
      <c r="O7" s="31"/>
    </row>
    <row r="8" spans="1:15" x14ac:dyDescent="0.3">
      <c r="A8" s="24"/>
      <c r="B8" s="32"/>
      <c r="C8" s="24"/>
      <c r="D8" s="33"/>
      <c r="E8" s="24"/>
      <c r="F8" s="24"/>
      <c r="G8" s="31"/>
      <c r="H8" s="31"/>
      <c r="I8" s="31"/>
      <c r="J8" s="31"/>
      <c r="K8" s="31"/>
      <c r="L8" s="31"/>
      <c r="M8" s="31"/>
      <c r="N8" s="31"/>
      <c r="O8" s="31"/>
    </row>
    <row r="9" spans="1:15" x14ac:dyDescent="0.3">
      <c r="A9" s="24"/>
      <c r="B9" s="34"/>
      <c r="C9" s="68" t="s">
        <v>9</v>
      </c>
      <c r="D9" s="68"/>
      <c r="E9" s="68"/>
      <c r="F9" s="68"/>
      <c r="G9" s="31"/>
      <c r="H9" s="72" t="s">
        <v>10</v>
      </c>
      <c r="I9" s="72"/>
      <c r="J9" s="72"/>
      <c r="K9" s="72"/>
      <c r="L9" s="72"/>
      <c r="M9" s="72"/>
      <c r="N9" s="72"/>
      <c r="O9" s="31"/>
    </row>
    <row r="10" spans="1:15" x14ac:dyDescent="0.3">
      <c r="A10" s="24"/>
      <c r="B10" s="34"/>
      <c r="C10" s="5" t="s">
        <v>11</v>
      </c>
      <c r="D10" s="5" t="s">
        <v>12</v>
      </c>
      <c r="E10" s="5" t="s">
        <v>13</v>
      </c>
      <c r="F10" s="5" t="s">
        <v>12</v>
      </c>
      <c r="G10" s="31"/>
      <c r="H10" s="73"/>
      <c r="I10" s="73"/>
      <c r="J10" s="73"/>
      <c r="K10" s="73"/>
      <c r="L10" s="73"/>
      <c r="M10" s="73"/>
      <c r="N10" s="73"/>
      <c r="O10" s="31"/>
    </row>
    <row r="11" spans="1:15" x14ac:dyDescent="0.3">
      <c r="A11" s="24"/>
      <c r="B11" s="34"/>
      <c r="C11" s="54"/>
      <c r="D11" s="56"/>
      <c r="E11" s="54"/>
      <c r="F11" s="56"/>
      <c r="G11" s="31"/>
      <c r="H11" s="63" t="s">
        <v>14</v>
      </c>
      <c r="I11" s="63"/>
      <c r="J11" s="63"/>
      <c r="K11" s="63"/>
      <c r="L11" s="63"/>
      <c r="M11" s="63"/>
      <c r="N11" s="63"/>
      <c r="O11" s="31"/>
    </row>
    <row r="12" spans="1:15" x14ac:dyDescent="0.3">
      <c r="A12" s="24"/>
      <c r="B12" s="34"/>
      <c r="C12" s="54"/>
      <c r="D12" s="56"/>
      <c r="E12" s="54"/>
      <c r="F12" s="56"/>
      <c r="G12" s="31"/>
      <c r="H12" s="63" t="s">
        <v>14</v>
      </c>
      <c r="I12" s="63"/>
      <c r="J12" s="63"/>
      <c r="K12" s="63"/>
      <c r="L12" s="63"/>
      <c r="M12" s="63"/>
      <c r="N12" s="63"/>
      <c r="O12" s="31"/>
    </row>
    <row r="13" spans="1:15" x14ac:dyDescent="0.3">
      <c r="A13" s="24"/>
      <c r="B13" s="34"/>
      <c r="C13" s="35" t="s">
        <v>15</v>
      </c>
      <c r="D13" s="36">
        <f>SUM(D11:D12)</f>
        <v>0</v>
      </c>
      <c r="E13" s="35" t="s">
        <v>15</v>
      </c>
      <c r="F13" s="36">
        <f>SUM(F11:F12)</f>
        <v>0</v>
      </c>
      <c r="G13" s="31"/>
      <c r="H13" s="63" t="s">
        <v>16</v>
      </c>
      <c r="I13" s="63"/>
      <c r="J13" s="63"/>
      <c r="K13" s="63"/>
      <c r="L13" s="63"/>
      <c r="M13" s="63"/>
      <c r="N13" s="63"/>
      <c r="O13" s="31"/>
    </row>
    <row r="14" spans="1:15" ht="17.25" x14ac:dyDescent="0.3">
      <c r="A14" s="24"/>
      <c r="B14" s="24"/>
      <c r="C14" s="28" t="s">
        <v>17</v>
      </c>
      <c r="D14" s="37">
        <f>IF($C$5="Nacionalinės reikšmės",
   IFERROR($D$11*INDEX('Nacionalinės reikšmės'!$D$3:$D$37,MATCH($C$11,'Nacionalinės reikšmės'!$A$3:$A$37,0)),0)
 + IFERROR($D$12*INDEX('Nacionalinės reikšmės'!$D$3:$D$37,MATCH($C$12,'Nacionalinės reikšmės'!$A$3:$A$37,0)),0),
   IFERROR($D$11*INDEX('EU indikacinės reikšmės'!$D$3:$D$37,MATCH($C$11,'EU indikacinės reikšmės'!$A$3:$A$37,0)),0)
 + IFERROR($D$12*INDEX('EU indikacinės reikšmės'!$D$3:$D$37,MATCH($C$12,'EU indikacinės reikšmės'!$A$3:$A$37,0)),0)
)</f>
        <v>0</v>
      </c>
      <c r="E14" s="28" t="s">
        <v>18</v>
      </c>
      <c r="F14" s="37">
        <f>IF($C$5="Nacionalinės reikšmės",
   IFERROR($F$11*INDEX('Nacionalinės reikšmės'!$D$3:$D$37,MATCH($E$11,'Nacionalinės reikšmės'!$A$3:$A$37,0)),0)
 + IFERROR($F$12*INDEX('Nacionalinės reikšmės'!$D$3:$D$37,MATCH($E$12,'Nacionalinės reikšmės'!$A$3:$A$37,0)),0),
   IFERROR($F$11*INDEX('EU indikacinės reikšmės'!$D$3:$D$37,MATCH($E$11,'EU indikacinės reikšmės'!$A$3:$A$37,0)),0)
 + IFERROR($F$12*INDEX('EU indikacinės reikšmės'!$D$3:$D$37,MATCH($E$12,'EU indikacinės reikšmės'!$A$3:$A$37,0)),0)
)</f>
        <v>0</v>
      </c>
      <c r="G14" s="24"/>
      <c r="H14" s="63" t="s">
        <v>19</v>
      </c>
      <c r="I14" s="63"/>
      <c r="J14" s="63"/>
      <c r="K14" s="63"/>
      <c r="L14" s="63"/>
      <c r="M14" s="63"/>
      <c r="N14" s="63"/>
      <c r="O14" s="38"/>
    </row>
    <row r="15" spans="1:15" ht="17.25" x14ac:dyDescent="0.3">
      <c r="A15" s="24"/>
      <c r="B15" s="24"/>
      <c r="C15" s="28" t="s">
        <v>20</v>
      </c>
      <c r="D15" s="37">
        <f>IF($C$5="Nacionalinės reikšmės",
   IFERROR($D$11*INDEX('Nacionalinės reikšmės'!$C$3:$C$37,MATCH($C$11,'Nacionalinės reikšmės'!$A$3:$A$37,0)),0)
 + IFERROR($D$12*INDEX('Nacionalinės reikšmės'!$C$3:$C$37,MATCH($C$12,'Nacionalinės reikšmės'!$A$3:$A$37,0)),0),
   IFERROR($D$11*INDEX('EU indikacinės reikšmės'!$C$3:$C$37,MATCH($C$11,'EU indikacinės reikšmės'!$A$3:$A$37,0)),0)
 + IFERROR($D$12*INDEX('EU indikacinės reikšmės'!$C$3:$C$37,MATCH($C$12,'EU indikacinės reikšmės'!$A$3:$A$37,0)),0)
)</f>
        <v>0</v>
      </c>
      <c r="E15" s="28" t="s">
        <v>21</v>
      </c>
      <c r="F15" s="37">
        <f>IF($C$5="Nacionalinės reikšmės",
   IFERROR($F$11*INDEX('Nacionalinės reikšmės'!$C$3:$C$37,MATCH($E$11,'Nacionalinės reikšmės'!$A$3:$A$37,0)),0)
 + IFERROR($F$12*INDEX('Nacionalinės reikšmės'!$C$3:$C$37,MATCH($E$12,'Nacionalinės reikšmės'!$A$3:$A$37,0)),0),
   IFERROR($F$11*INDEX('EU indikacinės reikšmės'!$C$3:$C$37,MATCH($E$11,'EU indikacinės reikšmės'!$A$3:$A$37,0)),0)
 + IFERROR($F$12*INDEX('EU indikacinės reikšmės'!$C$3:$C$37,MATCH($E$12,'EU indikacinės reikšmės'!$A$3:$A$37,0)),0)
)</f>
        <v>0</v>
      </c>
      <c r="G15" s="24"/>
      <c r="H15" s="63" t="s">
        <v>22</v>
      </c>
      <c r="I15" s="63"/>
      <c r="J15" s="63"/>
      <c r="K15" s="63"/>
      <c r="L15" s="63"/>
      <c r="M15" s="63"/>
      <c r="N15" s="63"/>
      <c r="O15" s="33"/>
    </row>
    <row r="16" spans="1:15" x14ac:dyDescent="0.3">
      <c r="A16" s="24"/>
      <c r="B16" s="34"/>
      <c r="C16" s="24"/>
      <c r="D16" s="33"/>
      <c r="E16" s="24"/>
      <c r="F16" s="24"/>
      <c r="G16" s="31"/>
      <c r="H16" s="31"/>
      <c r="I16" s="31"/>
      <c r="J16" s="31"/>
      <c r="K16" s="31"/>
      <c r="L16" s="31"/>
      <c r="M16" s="31"/>
      <c r="N16" s="31"/>
      <c r="O16" s="31"/>
    </row>
    <row r="17" spans="1:15" x14ac:dyDescent="0.3">
      <c r="A17" s="24"/>
      <c r="B17" s="34"/>
      <c r="C17" s="5" t="s">
        <v>23</v>
      </c>
      <c r="D17" s="5" t="s">
        <v>24</v>
      </c>
      <c r="E17" s="5" t="s">
        <v>25</v>
      </c>
      <c r="F17" s="5" t="s">
        <v>24</v>
      </c>
      <c r="G17" s="24"/>
      <c r="H17" s="69" t="s">
        <v>10</v>
      </c>
      <c r="I17" s="70"/>
      <c r="J17" s="70"/>
      <c r="K17" s="70"/>
      <c r="L17" s="70"/>
      <c r="M17" s="70"/>
      <c r="N17" s="71"/>
      <c r="O17" s="39"/>
    </row>
    <row r="18" spans="1:15" ht="17.25" x14ac:dyDescent="0.3">
      <c r="A18" s="24"/>
      <c r="B18" s="40" t="s">
        <v>26</v>
      </c>
      <c r="C18" s="54"/>
      <c r="D18" s="41" t="s">
        <v>27</v>
      </c>
      <c r="E18" s="42">
        <f>IFERROR(INDEX('EU indikacinės reikšmės'!$C$40:$C$45,MATCH(C6,'EU indikacinės reikšmės'!$A$40:$A$45,0)),0)</f>
        <v>0</v>
      </c>
      <c r="F18" s="41" t="s">
        <v>27</v>
      </c>
      <c r="G18" s="24"/>
      <c r="H18" s="63" t="s">
        <v>28</v>
      </c>
      <c r="I18" s="63"/>
      <c r="J18" s="63"/>
      <c r="K18" s="63"/>
      <c r="L18" s="63"/>
      <c r="M18" s="63"/>
      <c r="N18" s="63"/>
      <c r="O18" s="33"/>
    </row>
    <row r="19" spans="1:15" ht="17.25" x14ac:dyDescent="0.3">
      <c r="A19" s="24"/>
      <c r="B19" s="28" t="s">
        <v>29</v>
      </c>
      <c r="C19" s="54"/>
      <c r="D19" s="41" t="s">
        <v>30</v>
      </c>
      <c r="E19" s="43">
        <f>IFERROR(INDEX('EU indikacinės reikšmės'!$B$48:$B$53,MATCH(C7,'EU indikacinės reikšmės'!$A$48:$A$53,0)),0)</f>
        <v>0</v>
      </c>
      <c r="F19" s="41" t="s">
        <v>30</v>
      </c>
      <c r="G19" s="24"/>
      <c r="H19" s="64" t="s">
        <v>31</v>
      </c>
      <c r="I19" s="64"/>
      <c r="J19" s="64"/>
      <c r="K19" s="64"/>
      <c r="L19" s="64"/>
      <c r="M19" s="64"/>
      <c r="N19" s="64"/>
      <c r="O19" s="33"/>
    </row>
    <row r="20" spans="1:15" ht="17.25" x14ac:dyDescent="0.3">
      <c r="A20" s="24"/>
      <c r="B20" s="28" t="s">
        <v>32</v>
      </c>
      <c r="C20" s="54"/>
      <c r="D20" s="41" t="s">
        <v>30</v>
      </c>
      <c r="E20" s="43">
        <f>IFERROR(INDEX('EU indikacinės reikšmės'!$C$48:$C$53,MATCH(C7,'EU indikacinės reikšmės'!$A$48:$A$53,0)),0)</f>
        <v>0</v>
      </c>
      <c r="F20" s="41" t="s">
        <v>30</v>
      </c>
      <c r="G20" s="24"/>
      <c r="H20" s="64" t="s">
        <v>33</v>
      </c>
      <c r="I20" s="64"/>
      <c r="J20" s="64"/>
      <c r="K20" s="64"/>
      <c r="L20" s="64"/>
      <c r="M20" s="64"/>
      <c r="N20" s="64"/>
      <c r="O20" s="33"/>
    </row>
    <row r="21" spans="1:15" ht="17.25" x14ac:dyDescent="0.3">
      <c r="A21" s="24"/>
      <c r="B21" s="28" t="s">
        <v>34</v>
      </c>
      <c r="C21" s="54"/>
      <c r="D21" s="41" t="s">
        <v>35</v>
      </c>
      <c r="E21" s="44">
        <f>IFERROR(INDEX('EU indikacinės reikšmės'!$D$40:$D$45,MATCH(C6,'EU indikacinės reikšmės'!$A$40:$A$45,0)),0)</f>
        <v>0</v>
      </c>
      <c r="F21" s="41" t="s">
        <v>35</v>
      </c>
      <c r="G21" s="24"/>
      <c r="H21" s="63" t="s">
        <v>36</v>
      </c>
      <c r="I21" s="63"/>
      <c r="J21" s="63"/>
      <c r="K21" s="63"/>
      <c r="L21" s="63"/>
      <c r="M21" s="63"/>
      <c r="N21" s="63"/>
      <c r="O21" s="33"/>
    </row>
    <row r="22" spans="1:15" x14ac:dyDescent="0.3">
      <c r="A22" s="24"/>
      <c r="B22" s="24"/>
      <c r="C22" s="24"/>
      <c r="D22" s="24"/>
      <c r="E22" s="24"/>
      <c r="F22" s="24"/>
      <c r="G22" s="24"/>
      <c r="H22" s="24"/>
      <c r="I22" s="24"/>
      <c r="J22" s="24"/>
      <c r="K22" s="24"/>
      <c r="L22" s="24"/>
      <c r="M22" s="24"/>
      <c r="N22" s="24"/>
      <c r="O22" s="24"/>
    </row>
    <row r="23" spans="1:15" ht="19.5" x14ac:dyDescent="0.3">
      <c r="A23" s="24"/>
      <c r="B23" s="66" t="s">
        <v>37</v>
      </c>
      <c r="C23" s="66"/>
      <c r="D23" s="66"/>
      <c r="E23" s="66"/>
      <c r="F23" s="66"/>
      <c r="G23" s="66"/>
      <c r="H23" s="25"/>
      <c r="I23" s="25"/>
      <c r="J23" s="25"/>
      <c r="K23" s="25"/>
      <c r="L23" s="25"/>
      <c r="M23" s="25"/>
      <c r="N23" s="25"/>
      <c r="O23" s="25"/>
    </row>
    <row r="24" spans="1:15" x14ac:dyDescent="0.3">
      <c r="A24" s="24"/>
      <c r="B24" s="24"/>
      <c r="C24" s="24"/>
      <c r="D24" s="33"/>
      <c r="E24" s="24"/>
      <c r="F24" s="24"/>
      <c r="G24" s="31"/>
      <c r="H24" s="31"/>
      <c r="I24" s="31"/>
      <c r="J24" s="31"/>
      <c r="K24" s="31"/>
      <c r="L24" s="31"/>
      <c r="M24" s="31"/>
      <c r="N24" s="31"/>
      <c r="O24" s="31"/>
    </row>
    <row r="25" spans="1:15" x14ac:dyDescent="0.3">
      <c r="A25" s="24"/>
      <c r="B25" s="24"/>
      <c r="C25" s="24"/>
      <c r="D25" s="33"/>
      <c r="E25" s="24"/>
      <c r="F25" s="24"/>
      <c r="G25" s="31"/>
      <c r="H25" s="31"/>
      <c r="I25" s="31"/>
      <c r="K25" s="31"/>
      <c r="L25" s="31"/>
      <c r="M25" s="31"/>
      <c r="N25" s="31"/>
      <c r="O25" s="31"/>
    </row>
    <row r="26" spans="1:15" ht="16.5" x14ac:dyDescent="0.3">
      <c r="A26" s="24"/>
      <c r="B26" s="65" t="s">
        <v>38</v>
      </c>
      <c r="C26" s="65"/>
      <c r="D26" s="65"/>
      <c r="E26" s="65"/>
      <c r="F26" s="65"/>
      <c r="G26" s="65"/>
      <c r="H26" s="31"/>
      <c r="I26" s="31"/>
      <c r="J26" s="31"/>
      <c r="K26" s="31"/>
      <c r="L26" s="31"/>
      <c r="M26" s="31"/>
      <c r="N26" s="31"/>
      <c r="O26" s="31"/>
    </row>
    <row r="27" spans="1:15" x14ac:dyDescent="0.3">
      <c r="A27" s="24"/>
      <c r="B27" s="24"/>
      <c r="C27" s="24"/>
      <c r="D27" s="33"/>
      <c r="E27" s="24"/>
      <c r="F27" s="24"/>
      <c r="G27" s="31"/>
      <c r="H27" s="31"/>
      <c r="I27" s="31"/>
      <c r="J27" s="31"/>
      <c r="K27" s="31"/>
      <c r="L27" s="31"/>
      <c r="M27" s="31"/>
      <c r="N27" s="31"/>
      <c r="O27" s="31"/>
    </row>
    <row r="28" spans="1:15" ht="16.5" x14ac:dyDescent="0.3">
      <c r="A28" s="24"/>
      <c r="B28" s="65" t="s">
        <v>39</v>
      </c>
      <c r="C28" s="65"/>
      <c r="D28" s="65"/>
      <c r="E28" s="65"/>
      <c r="F28" s="65"/>
      <c r="G28" s="65"/>
      <c r="H28" s="31"/>
      <c r="I28" s="45"/>
      <c r="J28" s="31"/>
      <c r="K28" s="31"/>
      <c r="L28" s="31"/>
      <c r="M28" s="46"/>
      <c r="N28" s="31"/>
      <c r="O28" s="31"/>
    </row>
    <row r="29" spans="1:15" x14ac:dyDescent="0.3">
      <c r="A29" s="24"/>
      <c r="B29" s="24"/>
      <c r="C29" s="24"/>
      <c r="D29" s="33"/>
      <c r="E29" s="24"/>
      <c r="F29" s="24"/>
      <c r="G29" s="31"/>
      <c r="H29" s="31"/>
      <c r="I29" s="31"/>
      <c r="J29" s="31"/>
      <c r="K29" s="31"/>
      <c r="L29" s="31"/>
      <c r="M29" s="31"/>
      <c r="N29" s="31"/>
      <c r="O29" s="31"/>
    </row>
    <row r="30" spans="1:15" ht="18" x14ac:dyDescent="0.3">
      <c r="A30" s="24"/>
      <c r="B30" s="65" t="s">
        <v>40</v>
      </c>
      <c r="C30" s="65"/>
      <c r="D30" s="65"/>
      <c r="E30" s="65"/>
      <c r="F30" s="65"/>
      <c r="G30" s="65"/>
      <c r="H30" s="31"/>
      <c r="I30" s="31"/>
      <c r="J30" s="31"/>
      <c r="K30" s="31"/>
      <c r="L30" s="31"/>
      <c r="M30" s="46"/>
      <c r="N30" s="31"/>
      <c r="O30" s="31"/>
    </row>
    <row r="31" spans="1:15" x14ac:dyDescent="0.3">
      <c r="A31" s="24"/>
      <c r="B31" s="24"/>
      <c r="C31" s="24"/>
      <c r="D31" s="33"/>
      <c r="E31" s="24"/>
      <c r="F31" s="24"/>
      <c r="G31" s="31"/>
      <c r="H31" s="31"/>
      <c r="I31" s="31"/>
      <c r="J31" s="31"/>
      <c r="K31" s="31"/>
      <c r="L31" s="31"/>
      <c r="M31" s="31"/>
      <c r="N31" s="31"/>
      <c r="O31" s="31"/>
    </row>
    <row r="32" spans="1:15" x14ac:dyDescent="0.3">
      <c r="A32" s="24"/>
      <c r="B32" s="24"/>
      <c r="C32" s="24"/>
      <c r="D32" s="33"/>
      <c r="E32" s="47"/>
      <c r="F32" s="24"/>
      <c r="G32" s="31"/>
      <c r="H32" s="31"/>
      <c r="I32" s="31"/>
      <c r="J32" s="31"/>
      <c r="K32" s="31"/>
      <c r="L32" s="31"/>
      <c r="M32" s="31"/>
      <c r="N32" s="31"/>
      <c r="O32" s="31"/>
    </row>
    <row r="33" spans="1:15" ht="19.5" x14ac:dyDescent="0.3">
      <c r="A33" s="24"/>
      <c r="B33" s="66" t="s">
        <v>41</v>
      </c>
      <c r="C33" s="66"/>
      <c r="D33" s="66"/>
      <c r="E33" s="66"/>
      <c r="F33" s="66"/>
      <c r="G33" s="66"/>
      <c r="H33" s="31"/>
      <c r="I33" s="31"/>
      <c r="J33" s="31"/>
      <c r="K33" s="31"/>
      <c r="L33" s="31"/>
      <c r="M33" s="31"/>
      <c r="N33" s="31"/>
      <c r="O33" s="31"/>
    </row>
    <row r="34" spans="1:15" x14ac:dyDescent="0.3">
      <c r="A34" s="24"/>
      <c r="B34" s="24"/>
      <c r="C34" s="24"/>
      <c r="D34" s="33"/>
      <c r="E34" s="24"/>
      <c r="F34" s="24"/>
      <c r="G34" s="31"/>
      <c r="H34" s="31"/>
      <c r="I34" s="31"/>
      <c r="J34" s="31"/>
      <c r="K34" s="31"/>
      <c r="L34" s="31"/>
      <c r="M34" s="31"/>
      <c r="N34" s="31"/>
      <c r="O34" s="31"/>
    </row>
    <row r="35" spans="1:15" x14ac:dyDescent="0.3">
      <c r="A35" s="24"/>
      <c r="B35" s="24"/>
      <c r="C35" s="5" t="s">
        <v>42</v>
      </c>
      <c r="D35" s="5" t="s">
        <v>24</v>
      </c>
      <c r="E35" s="5" t="s">
        <v>43</v>
      </c>
      <c r="F35" s="5" t="s">
        <v>24</v>
      </c>
      <c r="G35" s="31"/>
      <c r="H35" s="48" t="s">
        <v>10</v>
      </c>
      <c r="I35" s="48"/>
      <c r="J35" s="48"/>
      <c r="K35" s="48"/>
      <c r="L35" s="48"/>
      <c r="M35" s="48"/>
      <c r="N35" s="48"/>
      <c r="O35" s="31"/>
    </row>
    <row r="36" spans="1:15" x14ac:dyDescent="0.3">
      <c r="A36" s="24"/>
      <c r="B36" s="59" t="s">
        <v>44</v>
      </c>
      <c r="C36" s="49">
        <f>IFERROR(C18*C21*(C19-C20),"Nepakanka duomenų")</f>
        <v>0</v>
      </c>
      <c r="D36" s="50" t="s">
        <v>27</v>
      </c>
      <c r="E36" s="51">
        <f>IFERROR(E18*E21*(E19-E20),"Nepakanka duomenų")</f>
        <v>0</v>
      </c>
      <c r="F36" s="50" t="s">
        <v>27</v>
      </c>
      <c r="G36" s="24"/>
      <c r="H36" s="64" t="s">
        <v>45</v>
      </c>
      <c r="I36" s="64"/>
      <c r="J36" s="64"/>
      <c r="K36" s="64"/>
      <c r="L36" s="64"/>
      <c r="M36" s="64"/>
      <c r="N36" s="64"/>
      <c r="O36" s="31"/>
    </row>
    <row r="37" spans="1:15" x14ac:dyDescent="0.3">
      <c r="A37" s="24"/>
      <c r="B37" s="59" t="s">
        <v>46</v>
      </c>
      <c r="C37" s="49">
        <f>IFERROR(C36*F14,"Nepakanka duomenų")</f>
        <v>0</v>
      </c>
      <c r="D37" s="50" t="s">
        <v>27</v>
      </c>
      <c r="E37" s="51">
        <f>IFERROR(E36*F14,"Nepakanka duomenų")</f>
        <v>0</v>
      </c>
      <c r="F37" s="50" t="s">
        <v>27</v>
      </c>
      <c r="G37" s="24"/>
      <c r="H37" s="64" t="s">
        <v>47</v>
      </c>
      <c r="I37" s="64"/>
      <c r="J37" s="64"/>
      <c r="K37" s="64"/>
      <c r="L37" s="64"/>
      <c r="M37" s="64"/>
      <c r="N37" s="64"/>
      <c r="O37" s="31"/>
    </row>
    <row r="38" spans="1:15" x14ac:dyDescent="0.3">
      <c r="A38" s="24"/>
      <c r="B38" s="59" t="s">
        <v>48</v>
      </c>
      <c r="C38" s="49">
        <f>IFERROR(C36*F15/1000000,"Nepakanka duomenų")</f>
        <v>0</v>
      </c>
      <c r="D38" s="52" t="s">
        <v>49</v>
      </c>
      <c r="E38" s="53">
        <f>IFERROR(E36*F15/1000000,"Nepakanka duomenų")</f>
        <v>0</v>
      </c>
      <c r="F38" s="52" t="s">
        <v>49</v>
      </c>
      <c r="G38" s="24"/>
      <c r="H38" s="64" t="s">
        <v>50</v>
      </c>
      <c r="I38" s="64"/>
      <c r="J38" s="64"/>
      <c r="K38" s="64"/>
      <c r="L38" s="64"/>
      <c r="M38" s="64"/>
      <c r="N38" s="64"/>
      <c r="O38" s="31"/>
    </row>
    <row r="39" spans="1:15" x14ac:dyDescent="0.3">
      <c r="A39" s="24"/>
      <c r="B39" s="24"/>
      <c r="C39" s="24"/>
      <c r="D39" s="33"/>
      <c r="E39" s="24"/>
      <c r="F39" s="24"/>
      <c r="G39" s="31"/>
      <c r="H39" s="31"/>
      <c r="I39" s="31"/>
      <c r="J39" s="31"/>
      <c r="K39" s="31"/>
      <c r="L39" s="31"/>
      <c r="M39" s="31"/>
      <c r="N39" s="31"/>
      <c r="O39" s="31"/>
    </row>
    <row r="40" spans="1:15" ht="19.5" x14ac:dyDescent="0.3">
      <c r="A40" s="24"/>
      <c r="B40" s="66" t="s">
        <v>51</v>
      </c>
      <c r="C40" s="66"/>
      <c r="D40" s="66"/>
      <c r="E40" s="66"/>
      <c r="F40" s="66"/>
      <c r="G40" s="66"/>
      <c r="H40" s="31"/>
      <c r="I40" s="31"/>
      <c r="J40" s="31"/>
      <c r="K40" s="31"/>
      <c r="L40" s="31"/>
      <c r="M40" s="31"/>
      <c r="N40" s="31"/>
      <c r="O40" s="31"/>
    </row>
    <row r="41" spans="1:15" x14ac:dyDescent="0.3">
      <c r="A41" s="24"/>
      <c r="B41" s="24"/>
      <c r="C41" s="24"/>
      <c r="D41" s="24"/>
      <c r="E41" s="24"/>
      <c r="F41" s="24"/>
      <c r="G41" s="24"/>
      <c r="H41" s="24"/>
      <c r="I41" s="24"/>
      <c r="J41" s="24"/>
      <c r="K41" s="24"/>
      <c r="L41" s="24"/>
      <c r="M41" s="24"/>
      <c r="N41" s="24"/>
      <c r="O41" s="24"/>
    </row>
    <row r="42" spans="1:15" x14ac:dyDescent="0.3">
      <c r="A42" s="24"/>
      <c r="B42" s="24"/>
      <c r="C42" s="61" t="s">
        <v>7</v>
      </c>
      <c r="D42" s="61"/>
      <c r="E42" s="61" t="s">
        <v>52</v>
      </c>
      <c r="F42" s="61"/>
      <c r="G42" s="24"/>
      <c r="H42" s="48" t="s">
        <v>10</v>
      </c>
      <c r="I42" s="48"/>
      <c r="J42" s="48"/>
      <c r="K42" s="48"/>
      <c r="L42" s="48"/>
      <c r="M42" s="48"/>
      <c r="N42" s="48"/>
      <c r="O42" s="24"/>
    </row>
    <row r="43" spans="1:15" ht="28.9" customHeight="1" x14ac:dyDescent="0.3">
      <c r="A43" s="24"/>
      <c r="B43" s="24"/>
      <c r="C43" s="62" t="s">
        <v>53</v>
      </c>
      <c r="D43" s="62"/>
      <c r="E43" s="62">
        <v>15</v>
      </c>
      <c r="F43" s="62"/>
      <c r="G43" s="24"/>
      <c r="H43" s="63" t="s">
        <v>52</v>
      </c>
      <c r="I43" s="63"/>
      <c r="J43" s="63"/>
      <c r="K43" s="63"/>
      <c r="L43" s="63"/>
      <c r="M43" s="63"/>
      <c r="N43" s="63"/>
      <c r="O43" s="24"/>
    </row>
    <row r="44" spans="1:15" ht="28.9" customHeight="1" x14ac:dyDescent="0.3">
      <c r="A44" s="24"/>
      <c r="B44" s="24"/>
      <c r="C44" s="62" t="s">
        <v>54</v>
      </c>
      <c r="D44" s="62"/>
      <c r="E44" s="62">
        <v>15</v>
      </c>
      <c r="F44" s="62"/>
      <c r="G44" s="24"/>
      <c r="H44" s="63" t="s">
        <v>52</v>
      </c>
      <c r="I44" s="63"/>
      <c r="J44" s="63"/>
      <c r="K44" s="63"/>
      <c r="L44" s="63"/>
      <c r="M44" s="63"/>
      <c r="N44" s="63"/>
      <c r="O44" s="24"/>
    </row>
    <row r="45" spans="1:15" ht="28.9" customHeight="1" x14ac:dyDescent="0.3">
      <c r="C45" s="62" t="s">
        <v>55</v>
      </c>
      <c r="D45" s="62"/>
      <c r="E45" s="62">
        <v>15</v>
      </c>
      <c r="F45" s="62"/>
      <c r="H45" s="63" t="s">
        <v>52</v>
      </c>
      <c r="I45" s="63"/>
      <c r="J45" s="63"/>
      <c r="K45" s="63"/>
      <c r="L45" s="63"/>
      <c r="M45" s="63"/>
      <c r="N45" s="63"/>
    </row>
    <row r="46" spans="1:15" ht="28.9" customHeight="1" x14ac:dyDescent="0.3">
      <c r="C46" s="62" t="s">
        <v>56</v>
      </c>
      <c r="D46" s="62"/>
      <c r="E46" s="62">
        <v>15</v>
      </c>
      <c r="F46" s="62"/>
      <c r="H46" s="63" t="s">
        <v>52</v>
      </c>
      <c r="I46" s="63"/>
      <c r="J46" s="63"/>
      <c r="K46" s="63"/>
      <c r="L46" s="63"/>
      <c r="M46" s="63"/>
      <c r="N46" s="63"/>
    </row>
    <row r="47" spans="1:15" ht="28.9" customHeight="1" x14ac:dyDescent="0.3">
      <c r="C47" s="62" t="s">
        <v>57</v>
      </c>
      <c r="D47" s="62"/>
      <c r="E47" s="62">
        <v>15</v>
      </c>
      <c r="F47" s="62"/>
      <c r="H47" s="63" t="s">
        <v>52</v>
      </c>
      <c r="I47" s="63"/>
      <c r="J47" s="63"/>
      <c r="K47" s="63"/>
      <c r="L47" s="63"/>
      <c r="M47" s="63"/>
      <c r="N47" s="63"/>
    </row>
    <row r="48" spans="1:15" ht="28.9" customHeight="1" x14ac:dyDescent="0.3">
      <c r="C48" s="62" t="s">
        <v>58</v>
      </c>
      <c r="D48" s="62"/>
      <c r="E48" s="62">
        <v>15</v>
      </c>
      <c r="F48" s="62"/>
      <c r="H48" s="63" t="s">
        <v>52</v>
      </c>
      <c r="I48" s="63"/>
      <c r="J48" s="63"/>
      <c r="K48" s="63"/>
      <c r="L48" s="63"/>
      <c r="M48" s="63"/>
      <c r="N48" s="63"/>
    </row>
    <row r="49" spans="3:14" x14ac:dyDescent="0.3">
      <c r="C49" s="61" t="s">
        <v>59</v>
      </c>
      <c r="D49" s="61"/>
      <c r="E49" s="61" t="s">
        <v>60</v>
      </c>
      <c r="F49" s="61"/>
    </row>
    <row r="50" spans="3:14" x14ac:dyDescent="0.3">
      <c r="C50" s="62" t="s">
        <v>61</v>
      </c>
      <c r="D50" s="62"/>
      <c r="E50" s="62">
        <v>6.46</v>
      </c>
      <c r="F50" s="62"/>
      <c r="H50" s="63" t="s">
        <v>62</v>
      </c>
      <c r="I50" s="63"/>
      <c r="J50" s="63"/>
      <c r="K50" s="63"/>
      <c r="L50" s="63"/>
      <c r="M50" s="63"/>
      <c r="N50" s="63"/>
    </row>
    <row r="51" spans="3:14" x14ac:dyDescent="0.3">
      <c r="C51" s="62" t="s">
        <v>63</v>
      </c>
      <c r="D51" s="62"/>
      <c r="E51" s="62">
        <v>6.42</v>
      </c>
      <c r="F51" s="62"/>
      <c r="H51" s="63" t="s">
        <v>64</v>
      </c>
      <c r="I51" s="63"/>
      <c r="J51" s="63"/>
      <c r="K51" s="63"/>
      <c r="L51" s="63"/>
      <c r="M51" s="63"/>
      <c r="N51" s="63"/>
    </row>
    <row r="52" spans="3:14" x14ac:dyDescent="0.3">
      <c r="C52" s="62" t="s">
        <v>65</v>
      </c>
      <c r="D52" s="62"/>
      <c r="E52" s="62">
        <v>5.83</v>
      </c>
      <c r="F52" s="62"/>
      <c r="H52" s="63" t="s">
        <v>66</v>
      </c>
      <c r="I52" s="63"/>
      <c r="J52" s="63"/>
      <c r="K52" s="63"/>
      <c r="L52" s="63"/>
      <c r="M52" s="63"/>
      <c r="N52" s="63"/>
    </row>
    <row r="53" spans="3:14" x14ac:dyDescent="0.3">
      <c r="C53" s="62" t="s">
        <v>67</v>
      </c>
      <c r="D53" s="62"/>
      <c r="E53" s="62">
        <v>5.54</v>
      </c>
      <c r="F53" s="62"/>
      <c r="H53" s="63" t="s">
        <v>68</v>
      </c>
      <c r="I53" s="63"/>
      <c r="J53" s="63"/>
      <c r="K53" s="63"/>
      <c r="L53" s="63"/>
      <c r="M53" s="63"/>
      <c r="N53" s="63"/>
    </row>
  </sheetData>
  <sheetProtection algorithmName="SHA-512" hashValue="OY89jM6PBwen6T00QwOj38wG+mleXxvxoxij1uhWKFXb6rIazQE0P2xrQvu45WI85Lzm54SwFpRCil8ZGCMsUg==" saltValue="wcPPhw1XY05H6NDHtz2qUw==" spinCount="100000" sheet="1" objects="1" scenarios="1"/>
  <mergeCells count="57">
    <mergeCell ref="H52:N52"/>
    <mergeCell ref="H53:N53"/>
    <mergeCell ref="H44:N44"/>
    <mergeCell ref="H45:N45"/>
    <mergeCell ref="H46:N46"/>
    <mergeCell ref="H47:N47"/>
    <mergeCell ref="H48:N48"/>
    <mergeCell ref="C53:D53"/>
    <mergeCell ref="C46:D46"/>
    <mergeCell ref="E46:F46"/>
    <mergeCell ref="C47:D47"/>
    <mergeCell ref="E47:F47"/>
    <mergeCell ref="C48:D48"/>
    <mergeCell ref="E48:F48"/>
    <mergeCell ref="C49:D49"/>
    <mergeCell ref="E49:F49"/>
    <mergeCell ref="E53:F53"/>
    <mergeCell ref="C52:D52"/>
    <mergeCell ref="E52:F52"/>
    <mergeCell ref="B23:G23"/>
    <mergeCell ref="B33:G33"/>
    <mergeCell ref="H37:N37"/>
    <mergeCell ref="H19:N19"/>
    <mergeCell ref="H21:N21"/>
    <mergeCell ref="B26:G26"/>
    <mergeCell ref="H20:N20"/>
    <mergeCell ref="B2:N2"/>
    <mergeCell ref="B3:G3"/>
    <mergeCell ref="H18:N18"/>
    <mergeCell ref="C9:F9"/>
    <mergeCell ref="H14:N14"/>
    <mergeCell ref="H15:N15"/>
    <mergeCell ref="H11:N11"/>
    <mergeCell ref="H12:N12"/>
    <mergeCell ref="H13:N13"/>
    <mergeCell ref="H17:N17"/>
    <mergeCell ref="H9:N10"/>
    <mergeCell ref="H38:N38"/>
    <mergeCell ref="H36:N36"/>
    <mergeCell ref="B28:G28"/>
    <mergeCell ref="B30:G30"/>
    <mergeCell ref="B40:G40"/>
    <mergeCell ref="C42:D42"/>
    <mergeCell ref="C50:D50"/>
    <mergeCell ref="C51:D51"/>
    <mergeCell ref="E43:F43"/>
    <mergeCell ref="H43:N43"/>
    <mergeCell ref="E44:F44"/>
    <mergeCell ref="E45:F45"/>
    <mergeCell ref="E42:F42"/>
    <mergeCell ref="C44:D44"/>
    <mergeCell ref="C43:D43"/>
    <mergeCell ref="C45:D45"/>
    <mergeCell ref="E50:F50"/>
    <mergeCell ref="E51:F51"/>
    <mergeCell ref="H50:N50"/>
    <mergeCell ref="H51:N51"/>
  </mergeCells>
  <conditionalFormatting sqref="D13 F13">
    <cfRule type="cellIs" dxfId="0" priority="1" operator="notEqual">
      <formula>1</formula>
    </cfRule>
  </conditionalFormatting>
  <dataValidations count="1">
    <dataValidation type="list" allowBlank="1" showInputMessage="1" showErrorMessage="1" sqref="C5" xr:uid="{00000000-0002-0000-0000-000000000000}">
      <formula1>"EU reikšmės, Nacionalinės reikšmės"</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'EU indikacinės reikšmės'!$A$3:$A$37</xm:f>
          </x14:formula1>
          <xm:sqref>C11:C12 E11:E12</xm:sqref>
        </x14:dataValidation>
        <x14:dataValidation type="list" allowBlank="1" showInputMessage="1" showErrorMessage="1" xr:uid="{53608CC5-123A-490A-9A61-CC83CE6441C7}">
          <x14:formula1>
            <xm:f>'EU indikacinės reikšmės'!$A$41:$A$45</xm:f>
          </x14:formula1>
          <xm:sqref>C6</xm:sqref>
        </x14:dataValidation>
        <x14:dataValidation type="list" allowBlank="1" showInputMessage="1" showErrorMessage="1" xr:uid="{CF7FC7E5-5085-459F-9472-EF105B0B0BEC}">
          <x14:formula1>
            <xm:f>'EU indikacinės reikšmės'!$A$48:$A$53</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showGridLines="0" topLeftCell="A4" zoomScaleNormal="100" workbookViewId="0">
      <selection activeCell="B41" sqref="B41"/>
    </sheetView>
  </sheetViews>
  <sheetFormatPr defaultColWidth="11.5546875" defaultRowHeight="15.75" x14ac:dyDescent="0.3"/>
  <cols>
    <col min="1" max="1" width="46.77734375" style="4" customWidth="1"/>
    <col min="2" max="2" width="26.21875" style="4" customWidth="1"/>
    <col min="3" max="3" width="21.88671875" style="4" customWidth="1"/>
    <col min="4" max="4" width="17.5546875" style="4" customWidth="1"/>
    <col min="5" max="16384" width="11.5546875" style="4"/>
  </cols>
  <sheetData>
    <row r="1" spans="1:7" ht="27" x14ac:dyDescent="0.45">
      <c r="A1" s="1" t="s">
        <v>69</v>
      </c>
      <c r="B1" s="1"/>
      <c r="C1" s="2"/>
      <c r="D1" s="3"/>
    </row>
    <row r="2" spans="1:7" ht="63" x14ac:dyDescent="0.3">
      <c r="A2" s="5" t="s">
        <v>9</v>
      </c>
      <c r="B2" s="6" t="s">
        <v>70</v>
      </c>
      <c r="C2" s="7" t="s">
        <v>71</v>
      </c>
      <c r="D2" s="8" t="s">
        <v>72</v>
      </c>
      <c r="F2" s="9"/>
      <c r="G2" s="9"/>
    </row>
    <row r="3" spans="1:7" x14ac:dyDescent="0.3">
      <c r="A3" s="10" t="s">
        <v>73</v>
      </c>
      <c r="B3" s="10" t="s">
        <v>74</v>
      </c>
      <c r="C3" s="11">
        <v>104.39</v>
      </c>
      <c r="D3" s="12">
        <v>2.0640000000000001</v>
      </c>
    </row>
    <row r="4" spans="1:7" x14ac:dyDescent="0.3">
      <c r="A4" s="10" t="s">
        <v>75</v>
      </c>
      <c r="B4" s="10" t="s">
        <v>76</v>
      </c>
      <c r="C4" s="11">
        <v>194.7</v>
      </c>
      <c r="D4" s="12">
        <v>1.5920000000000001</v>
      </c>
    </row>
    <row r="5" spans="1:7" x14ac:dyDescent="0.3">
      <c r="A5" s="10" t="s">
        <v>77</v>
      </c>
      <c r="B5" s="10" t="s">
        <v>78</v>
      </c>
      <c r="C5" s="11">
        <v>201.96</v>
      </c>
      <c r="D5" s="12">
        <v>1.0069999999999999</v>
      </c>
    </row>
    <row r="6" spans="1:7" x14ac:dyDescent="0.3">
      <c r="A6" s="10" t="s">
        <v>79</v>
      </c>
      <c r="B6" s="10" t="s">
        <v>80</v>
      </c>
      <c r="C6" s="11">
        <v>266.76</v>
      </c>
      <c r="D6" s="12">
        <v>1.117</v>
      </c>
    </row>
    <row r="7" spans="1:7" x14ac:dyDescent="0.3">
      <c r="A7" s="10" t="s">
        <v>81</v>
      </c>
      <c r="B7" s="10" t="s">
        <v>82</v>
      </c>
      <c r="C7" s="11">
        <v>249.48</v>
      </c>
      <c r="D7" s="12">
        <v>1.117</v>
      </c>
    </row>
    <row r="8" spans="1:7" x14ac:dyDescent="0.3">
      <c r="A8" s="10" t="s">
        <v>83</v>
      </c>
      <c r="B8" s="10" t="s">
        <v>84</v>
      </c>
      <c r="C8" s="11">
        <v>0</v>
      </c>
      <c r="D8" s="12">
        <v>1.002</v>
      </c>
    </row>
    <row r="9" spans="1:7" x14ac:dyDescent="0.3">
      <c r="A9" s="10" t="s">
        <v>85</v>
      </c>
      <c r="B9" s="10" t="s">
        <v>86</v>
      </c>
      <c r="C9" s="11">
        <v>0</v>
      </c>
      <c r="D9" s="12">
        <v>1.002</v>
      </c>
    </row>
    <row r="10" spans="1:7" x14ac:dyDescent="0.3">
      <c r="A10" s="10" t="s">
        <v>87</v>
      </c>
      <c r="B10" s="10" t="s">
        <v>88</v>
      </c>
      <c r="C10" s="11">
        <v>0</v>
      </c>
      <c r="D10" s="12">
        <v>1.002</v>
      </c>
    </row>
    <row r="11" spans="1:7" x14ac:dyDescent="0.3">
      <c r="A11" s="10" t="s">
        <v>89</v>
      </c>
      <c r="B11" s="10" t="s">
        <v>90</v>
      </c>
      <c r="C11" s="11">
        <v>0</v>
      </c>
      <c r="D11" s="12">
        <v>1.026</v>
      </c>
    </row>
    <row r="12" spans="1:7" x14ac:dyDescent="0.3">
      <c r="A12" s="10" t="s">
        <v>91</v>
      </c>
      <c r="B12" s="10" t="s">
        <v>92</v>
      </c>
      <c r="C12" s="11">
        <v>0</v>
      </c>
      <c r="D12" s="12">
        <v>1.002</v>
      </c>
    </row>
    <row r="13" spans="1:7" x14ac:dyDescent="0.3">
      <c r="A13" s="10" t="s">
        <v>93</v>
      </c>
      <c r="B13" s="10" t="s">
        <v>94</v>
      </c>
      <c r="C13" s="11">
        <v>0</v>
      </c>
      <c r="D13" s="12">
        <v>1.002</v>
      </c>
    </row>
    <row r="14" spans="1:7" x14ac:dyDescent="0.3">
      <c r="A14" s="10" t="s">
        <v>95</v>
      </c>
      <c r="B14" s="10" t="s">
        <v>96</v>
      </c>
      <c r="C14" s="11">
        <v>258.83999999999997</v>
      </c>
      <c r="D14" s="12">
        <v>1.117</v>
      </c>
    </row>
    <row r="15" spans="1:7" x14ac:dyDescent="0.3">
      <c r="A15" s="10" t="s">
        <v>97</v>
      </c>
      <c r="B15" s="10" t="s">
        <v>98</v>
      </c>
      <c r="C15" s="11">
        <v>227.16</v>
      </c>
      <c r="D15" s="12">
        <v>1.117</v>
      </c>
    </row>
    <row r="16" spans="1:7" x14ac:dyDescent="0.3">
      <c r="A16" s="10" t="s">
        <v>99</v>
      </c>
      <c r="B16" s="10" t="s">
        <v>100</v>
      </c>
      <c r="C16" s="11">
        <v>263.88</v>
      </c>
      <c r="D16" s="12">
        <v>1.117</v>
      </c>
    </row>
    <row r="17" spans="1:4" x14ac:dyDescent="0.3">
      <c r="A17" s="10" t="s">
        <v>101</v>
      </c>
      <c r="B17" s="10" t="s">
        <v>102</v>
      </c>
      <c r="C17" s="11">
        <v>231.12</v>
      </c>
      <c r="D17" s="12">
        <v>1.117</v>
      </c>
    </row>
    <row r="18" spans="1:4" x14ac:dyDescent="0.3">
      <c r="A18" s="10" t="s">
        <v>103</v>
      </c>
      <c r="B18" s="10" t="s">
        <v>104</v>
      </c>
      <c r="C18" s="11">
        <v>351</v>
      </c>
      <c r="D18" s="12">
        <v>1.117</v>
      </c>
    </row>
    <row r="19" spans="1:4" x14ac:dyDescent="0.3">
      <c r="A19" s="10" t="s">
        <v>105</v>
      </c>
      <c r="B19" s="10" t="s">
        <v>106</v>
      </c>
      <c r="C19" s="11">
        <v>207.36</v>
      </c>
      <c r="D19" s="12">
        <v>1.117</v>
      </c>
    </row>
    <row r="20" spans="1:4" x14ac:dyDescent="0.3">
      <c r="A20" s="10" t="s">
        <v>107</v>
      </c>
      <c r="B20" s="10" t="s">
        <v>108</v>
      </c>
      <c r="C20" s="11">
        <v>278.64</v>
      </c>
      <c r="D20" s="12">
        <v>1.117</v>
      </c>
    </row>
    <row r="21" spans="1:4" x14ac:dyDescent="0.3">
      <c r="A21" s="10" t="s">
        <v>109</v>
      </c>
      <c r="B21" s="10" t="s">
        <v>110</v>
      </c>
      <c r="C21" s="11">
        <v>263.88</v>
      </c>
      <c r="D21" s="12">
        <v>1.117</v>
      </c>
    </row>
    <row r="22" spans="1:4" x14ac:dyDescent="0.3">
      <c r="A22" s="10" t="s">
        <v>111</v>
      </c>
      <c r="B22" s="10" t="s">
        <v>112</v>
      </c>
      <c r="C22" s="11">
        <v>263.88</v>
      </c>
      <c r="D22" s="12">
        <v>1.117</v>
      </c>
    </row>
    <row r="23" spans="1:4" x14ac:dyDescent="0.3">
      <c r="A23" s="10" t="s">
        <v>113</v>
      </c>
      <c r="B23" s="10" t="s">
        <v>114</v>
      </c>
      <c r="C23" s="11">
        <v>353.88</v>
      </c>
      <c r="D23" s="12">
        <v>1.002</v>
      </c>
    </row>
    <row r="24" spans="1:4" x14ac:dyDescent="0.3">
      <c r="A24" s="10" t="s">
        <v>115</v>
      </c>
      <c r="B24" s="10" t="s">
        <v>116</v>
      </c>
      <c r="C24" s="11">
        <v>363.6</v>
      </c>
      <c r="D24" s="12">
        <v>1.002</v>
      </c>
    </row>
    <row r="25" spans="1:4" x14ac:dyDescent="0.3">
      <c r="A25" s="10" t="s">
        <v>117</v>
      </c>
      <c r="B25" s="10" t="s">
        <v>118</v>
      </c>
      <c r="C25" s="11">
        <v>0</v>
      </c>
      <c r="D25" s="12">
        <v>1.002</v>
      </c>
    </row>
    <row r="26" spans="1:4" x14ac:dyDescent="0.3">
      <c r="A26" s="10" t="s">
        <v>119</v>
      </c>
      <c r="B26" s="10" t="s">
        <v>120</v>
      </c>
      <c r="C26" s="11">
        <v>290.52</v>
      </c>
      <c r="D26" s="12">
        <v>1.002</v>
      </c>
    </row>
    <row r="27" spans="1:4" x14ac:dyDescent="0.3">
      <c r="A27" s="10" t="s">
        <v>121</v>
      </c>
      <c r="B27" s="10" t="s">
        <v>122</v>
      </c>
      <c r="C27" s="11">
        <v>385.2</v>
      </c>
      <c r="D27" s="12">
        <v>1.002</v>
      </c>
    </row>
    <row r="28" spans="1:4" x14ac:dyDescent="0.3">
      <c r="A28" s="10" t="s">
        <v>123</v>
      </c>
      <c r="B28" s="10" t="s">
        <v>124</v>
      </c>
      <c r="C28" s="11">
        <v>340.56</v>
      </c>
      <c r="D28" s="12">
        <v>1.002</v>
      </c>
    </row>
    <row r="29" spans="1:4" x14ac:dyDescent="0.3">
      <c r="A29" s="10" t="s">
        <v>125</v>
      </c>
      <c r="B29" s="10" t="s">
        <v>126</v>
      </c>
      <c r="C29" s="11">
        <v>351</v>
      </c>
      <c r="D29" s="12">
        <v>1.002</v>
      </c>
    </row>
    <row r="30" spans="1:4" x14ac:dyDescent="0.3">
      <c r="A30" s="10" t="s">
        <v>127</v>
      </c>
      <c r="B30" s="10" t="s">
        <v>128</v>
      </c>
      <c r="C30" s="11">
        <v>345.96</v>
      </c>
      <c r="D30" s="12">
        <v>1.002</v>
      </c>
    </row>
    <row r="31" spans="1:4" x14ac:dyDescent="0.3">
      <c r="A31" s="10" t="s">
        <v>129</v>
      </c>
      <c r="B31" s="10" t="s">
        <v>130</v>
      </c>
      <c r="C31" s="11">
        <v>340.56</v>
      </c>
      <c r="D31" s="12">
        <v>1.002</v>
      </c>
    </row>
    <row r="32" spans="1:4" x14ac:dyDescent="0.3">
      <c r="A32" s="10" t="s">
        <v>131</v>
      </c>
      <c r="B32" s="10" t="s">
        <v>132</v>
      </c>
      <c r="C32" s="11">
        <v>514.79999999999995</v>
      </c>
      <c r="D32" s="12">
        <v>1</v>
      </c>
    </row>
    <row r="33" spans="1:6" x14ac:dyDescent="0.3">
      <c r="A33" s="10" t="s">
        <v>133</v>
      </c>
      <c r="B33" s="10" t="s">
        <v>134</v>
      </c>
      <c r="C33" s="11">
        <v>936</v>
      </c>
      <c r="D33" s="12">
        <v>1.089</v>
      </c>
    </row>
    <row r="34" spans="1:6" x14ac:dyDescent="0.3">
      <c r="A34" s="10" t="s">
        <v>135</v>
      </c>
      <c r="B34" s="10" t="s">
        <v>136</v>
      </c>
      <c r="C34" s="11">
        <v>159.84</v>
      </c>
      <c r="D34" s="12">
        <v>1.089</v>
      </c>
    </row>
    <row r="35" spans="1:6" x14ac:dyDescent="0.3">
      <c r="A35" s="10" t="s">
        <v>137</v>
      </c>
      <c r="B35" s="10" t="s">
        <v>138</v>
      </c>
      <c r="C35" s="11">
        <v>655.20000000000005</v>
      </c>
      <c r="D35" s="12">
        <v>1.089</v>
      </c>
    </row>
    <row r="36" spans="1:6" x14ac:dyDescent="0.3">
      <c r="A36" s="10" t="s">
        <v>139</v>
      </c>
      <c r="B36" s="10" t="s">
        <v>140</v>
      </c>
      <c r="C36" s="11">
        <v>385.2</v>
      </c>
      <c r="D36" s="12">
        <v>1</v>
      </c>
    </row>
    <row r="37" spans="1:6" x14ac:dyDescent="0.3">
      <c r="A37" s="10" t="s">
        <v>141</v>
      </c>
      <c r="B37" s="10" t="s">
        <v>142</v>
      </c>
      <c r="C37" s="11">
        <v>381.6</v>
      </c>
      <c r="D37" s="12">
        <v>1.002</v>
      </c>
    </row>
    <row r="38" spans="1:6" ht="27" x14ac:dyDescent="0.45">
      <c r="A38" s="1" t="s">
        <v>143</v>
      </c>
    </row>
    <row r="40" spans="1:6" ht="47.25" x14ac:dyDescent="0.3">
      <c r="A40" s="5" t="s">
        <v>5</v>
      </c>
      <c r="B40" s="5" t="s">
        <v>144</v>
      </c>
      <c r="C40" s="13" t="s">
        <v>145</v>
      </c>
      <c r="D40" s="13" t="s">
        <v>146</v>
      </c>
    </row>
    <row r="41" spans="1:6" x14ac:dyDescent="0.3">
      <c r="A41" s="10" t="s">
        <v>147</v>
      </c>
      <c r="B41" s="10" t="s">
        <v>148</v>
      </c>
      <c r="C41" s="10">
        <v>1530000</v>
      </c>
      <c r="D41" s="14">
        <v>0.77500000000000002</v>
      </c>
    </row>
    <row r="42" spans="1:6" x14ac:dyDescent="0.3">
      <c r="A42" s="10" t="s">
        <v>149</v>
      </c>
      <c r="B42" s="10" t="s">
        <v>150</v>
      </c>
      <c r="C42" s="10">
        <v>3800000</v>
      </c>
      <c r="D42" s="14">
        <v>0.67500000000000004</v>
      </c>
    </row>
    <row r="43" spans="1:6" x14ac:dyDescent="0.3">
      <c r="A43" s="10" t="s">
        <v>151</v>
      </c>
      <c r="B43" s="10" t="s">
        <v>152</v>
      </c>
      <c r="C43" s="10">
        <v>8500000</v>
      </c>
      <c r="D43" s="14">
        <v>0.52500000000000002</v>
      </c>
    </row>
    <row r="44" spans="1:6" x14ac:dyDescent="0.3">
      <c r="A44" s="10" t="s">
        <v>153</v>
      </c>
      <c r="B44" s="10" t="s">
        <v>154</v>
      </c>
      <c r="C44" s="10">
        <v>37150000</v>
      </c>
      <c r="D44" s="14">
        <v>0.46</v>
      </c>
    </row>
    <row r="45" spans="1:6" x14ac:dyDescent="0.3">
      <c r="A45" s="10" t="s">
        <v>155</v>
      </c>
      <c r="B45" s="10" t="s">
        <v>156</v>
      </c>
      <c r="C45" s="10">
        <v>65000000</v>
      </c>
      <c r="D45" s="14">
        <v>0.36</v>
      </c>
    </row>
    <row r="46" spans="1:6" x14ac:dyDescent="0.3">
      <c r="D46" s="15"/>
    </row>
    <row r="47" spans="1:6" ht="31.5" x14ac:dyDescent="0.3">
      <c r="A47" s="5" t="s">
        <v>7</v>
      </c>
      <c r="B47" s="13" t="s">
        <v>157</v>
      </c>
      <c r="C47" s="13" t="s">
        <v>158</v>
      </c>
      <c r="D47" s="15"/>
      <c r="E47" s="15"/>
      <c r="F47" s="16"/>
    </row>
    <row r="48" spans="1:6" ht="31.5" x14ac:dyDescent="0.3">
      <c r="A48" s="17" t="s">
        <v>53</v>
      </c>
      <c r="B48" s="18">
        <v>1.8</v>
      </c>
      <c r="C48" s="18">
        <v>1.55</v>
      </c>
      <c r="D48" s="15"/>
      <c r="E48" s="15"/>
      <c r="F48" s="16"/>
    </row>
    <row r="49" spans="1:6" ht="31.5" x14ac:dyDescent="0.3">
      <c r="A49" s="17" t="s">
        <v>54</v>
      </c>
      <c r="B49" s="18">
        <v>1.6</v>
      </c>
      <c r="C49" s="18">
        <v>1.4</v>
      </c>
      <c r="D49" s="15"/>
      <c r="E49" s="15"/>
      <c r="F49" s="16"/>
    </row>
    <row r="50" spans="1:6" ht="31.5" x14ac:dyDescent="0.3">
      <c r="A50" s="17" t="s">
        <v>55</v>
      </c>
      <c r="B50" s="18">
        <v>1.7</v>
      </c>
      <c r="C50" s="18">
        <v>1.2999999999999998</v>
      </c>
      <c r="D50" s="15"/>
      <c r="E50" s="15"/>
      <c r="F50" s="16"/>
    </row>
    <row r="51" spans="1:6" ht="31.5" x14ac:dyDescent="0.3">
      <c r="A51" s="17" t="s">
        <v>56</v>
      </c>
      <c r="B51" s="18">
        <v>1.7</v>
      </c>
      <c r="C51" s="18">
        <v>1.06</v>
      </c>
      <c r="D51" s="15"/>
      <c r="E51" s="15"/>
      <c r="F51" s="16"/>
    </row>
    <row r="52" spans="1:6" ht="31.5" x14ac:dyDescent="0.3">
      <c r="A52" s="17" t="s">
        <v>57</v>
      </c>
      <c r="B52" s="18">
        <v>1.625</v>
      </c>
      <c r="C52" s="18">
        <v>1.2000000000000002</v>
      </c>
      <c r="D52" s="15"/>
      <c r="E52" s="15"/>
      <c r="F52" s="16"/>
    </row>
    <row r="53" spans="1:6" ht="31.5" x14ac:dyDescent="0.3">
      <c r="A53" s="17" t="s">
        <v>58</v>
      </c>
      <c r="B53" s="18">
        <v>1.7</v>
      </c>
      <c r="C53" s="18">
        <v>1.2999999999999998</v>
      </c>
      <c r="D53" s="15"/>
      <c r="E53" s="15"/>
      <c r="F53" s="16"/>
    </row>
    <row r="54" spans="1:6" x14ac:dyDescent="0.3">
      <c r="B54" s="19"/>
      <c r="D54" s="15"/>
    </row>
    <row r="55" spans="1:6" x14ac:dyDescent="0.3">
      <c r="B55" s="15"/>
      <c r="D55" s="15"/>
    </row>
    <row r="56" spans="1:6" x14ac:dyDescent="0.3">
      <c r="B56" s="15"/>
      <c r="D56" s="15"/>
    </row>
    <row r="57" spans="1:6" x14ac:dyDescent="0.3">
      <c r="B57" s="15"/>
      <c r="D57" s="15"/>
    </row>
    <row r="58" spans="1:6" x14ac:dyDescent="0.3">
      <c r="B58" s="15"/>
      <c r="D58" s="15"/>
    </row>
    <row r="59" spans="1:6" x14ac:dyDescent="0.3">
      <c r="B59" s="15"/>
      <c r="D59" s="15"/>
    </row>
    <row r="60" spans="1:6" x14ac:dyDescent="0.3">
      <c r="B60" s="19"/>
      <c r="D60" s="15"/>
    </row>
    <row r="61" spans="1:6" x14ac:dyDescent="0.3">
      <c r="B61" s="19"/>
      <c r="D61" s="15"/>
    </row>
  </sheetData>
  <sheetProtection algorithmName="SHA-512" hashValue="K5CWlbAKZWYR+GVeszxW3lF3rlWPeemvjm5FnQmLmrPoBK+PfUqvsz/GvV+UOEGs0LP3PpZdhiJ9xaSFD1d8Hw==" saltValue="YzxcdSoDfgJEFpHhyZ59mw==" spinCount="100000" sheet="1" objects="1" scenarios="1"/>
  <sortState xmlns:xlrd2="http://schemas.microsoft.com/office/spreadsheetml/2017/richdata2" ref="A3:C37">
    <sortCondition ref="A3:A37"/>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showGridLines="0" workbookViewId="0">
      <selection activeCell="C22" sqref="C22"/>
    </sheetView>
  </sheetViews>
  <sheetFormatPr defaultColWidth="11.5546875" defaultRowHeight="15.75" x14ac:dyDescent="0.3"/>
  <cols>
    <col min="1" max="1" width="29.6640625" style="4" customWidth="1"/>
    <col min="2" max="2" width="26.33203125" style="4" bestFit="1" customWidth="1"/>
    <col min="3" max="4" width="16.44140625" style="4" customWidth="1"/>
    <col min="5" max="5" width="13" style="4" customWidth="1"/>
    <col min="6" max="16384" width="11.5546875" style="4"/>
  </cols>
  <sheetData>
    <row r="1" spans="1:4" ht="27" x14ac:dyDescent="0.45">
      <c r="A1" s="1" t="s">
        <v>69</v>
      </c>
      <c r="B1" s="1"/>
    </row>
    <row r="2" spans="1:4" ht="78.75" x14ac:dyDescent="0.3">
      <c r="A2" s="5" t="s">
        <v>9</v>
      </c>
      <c r="B2" s="5" t="s">
        <v>70</v>
      </c>
      <c r="C2" s="8" t="s">
        <v>159</v>
      </c>
      <c r="D2" s="8" t="s">
        <v>72</v>
      </c>
    </row>
    <row r="3" spans="1:4" x14ac:dyDescent="0.3">
      <c r="A3" s="10" t="s">
        <v>73</v>
      </c>
      <c r="B3" s="10" t="s">
        <v>74</v>
      </c>
      <c r="C3" s="57">
        <v>420</v>
      </c>
      <c r="D3" s="58">
        <v>2.2999999999999998</v>
      </c>
    </row>
    <row r="4" spans="1:4" x14ac:dyDescent="0.3">
      <c r="A4" s="10" t="s">
        <v>75</v>
      </c>
      <c r="B4" s="10" t="s">
        <v>76</v>
      </c>
      <c r="C4" s="57">
        <v>100</v>
      </c>
      <c r="D4" s="58">
        <v>0.62</v>
      </c>
    </row>
    <row r="5" spans="1:4" x14ac:dyDescent="0.3">
      <c r="A5" s="10" t="s">
        <v>77</v>
      </c>
      <c r="B5" s="10" t="s">
        <v>78</v>
      </c>
      <c r="C5" s="57">
        <v>220</v>
      </c>
      <c r="D5" s="58">
        <v>1.1000000000000001</v>
      </c>
    </row>
    <row r="6" spans="1:4" x14ac:dyDescent="0.3">
      <c r="A6" s="10" t="s">
        <v>79</v>
      </c>
      <c r="B6" s="10" t="s">
        <v>80</v>
      </c>
      <c r="C6" s="57">
        <v>290</v>
      </c>
      <c r="D6" s="58">
        <v>1.1000000000000001</v>
      </c>
    </row>
    <row r="7" spans="1:4" x14ac:dyDescent="0.3">
      <c r="A7" s="10" t="s">
        <v>81</v>
      </c>
      <c r="B7" s="10" t="s">
        <v>82</v>
      </c>
      <c r="C7" s="57">
        <v>290</v>
      </c>
      <c r="D7" s="58">
        <v>1.1000000000000001</v>
      </c>
    </row>
    <row r="8" spans="1:4" x14ac:dyDescent="0.3">
      <c r="A8" s="10" t="s">
        <v>83</v>
      </c>
      <c r="B8" s="10" t="s">
        <v>84</v>
      </c>
      <c r="C8" s="57">
        <v>40</v>
      </c>
      <c r="D8" s="58">
        <v>0.2</v>
      </c>
    </row>
    <row r="9" spans="1:4" x14ac:dyDescent="0.3">
      <c r="A9" s="10" t="s">
        <v>85</v>
      </c>
      <c r="B9" s="10" t="s">
        <v>86</v>
      </c>
      <c r="C9" s="57">
        <v>40</v>
      </c>
      <c r="D9" s="58">
        <v>0.2</v>
      </c>
    </row>
    <row r="10" spans="1:4" x14ac:dyDescent="0.3">
      <c r="A10" s="10" t="s">
        <v>87</v>
      </c>
      <c r="B10" s="10" t="s">
        <v>88</v>
      </c>
      <c r="C10" s="57">
        <v>40</v>
      </c>
      <c r="D10" s="58">
        <v>0.2</v>
      </c>
    </row>
    <row r="11" spans="1:4" x14ac:dyDescent="0.3">
      <c r="A11" s="10" t="s">
        <v>89</v>
      </c>
      <c r="B11" s="10" t="s">
        <v>90</v>
      </c>
      <c r="C11" s="57">
        <v>40</v>
      </c>
      <c r="D11" s="58">
        <v>0.2</v>
      </c>
    </row>
    <row r="12" spans="1:4" x14ac:dyDescent="0.3">
      <c r="A12" s="10" t="s">
        <v>91</v>
      </c>
      <c r="B12" s="10" t="s">
        <v>92</v>
      </c>
      <c r="C12" s="57">
        <v>40</v>
      </c>
      <c r="D12" s="58">
        <v>0.2</v>
      </c>
    </row>
    <row r="13" spans="1:4" x14ac:dyDescent="0.3">
      <c r="A13" s="10" t="s">
        <v>93</v>
      </c>
      <c r="B13" s="10" t="s">
        <v>94</v>
      </c>
      <c r="C13" s="57">
        <v>40</v>
      </c>
      <c r="D13" s="58">
        <v>0.2</v>
      </c>
    </row>
    <row r="14" spans="1:4" x14ac:dyDescent="0.3">
      <c r="A14" s="10" t="s">
        <v>95</v>
      </c>
      <c r="B14" s="10" t="s">
        <v>96</v>
      </c>
      <c r="C14" s="57">
        <v>290</v>
      </c>
      <c r="D14" s="58">
        <v>1.1000000000000001</v>
      </c>
    </row>
    <row r="15" spans="1:4" x14ac:dyDescent="0.3">
      <c r="A15" s="10" t="s">
        <v>97</v>
      </c>
      <c r="B15" s="10" t="s">
        <v>98</v>
      </c>
      <c r="C15" s="57">
        <v>290</v>
      </c>
      <c r="D15" s="58">
        <v>1.1000000000000001</v>
      </c>
    </row>
    <row r="16" spans="1:4" x14ac:dyDescent="0.3">
      <c r="A16" s="10" t="s">
        <v>99</v>
      </c>
      <c r="B16" s="10" t="s">
        <v>100</v>
      </c>
      <c r="C16" s="57" t="s">
        <v>160</v>
      </c>
      <c r="D16" s="58"/>
    </row>
    <row r="17" spans="1:4" x14ac:dyDescent="0.3">
      <c r="A17" s="10" t="s">
        <v>101</v>
      </c>
      <c r="B17" s="10" t="s">
        <v>102</v>
      </c>
      <c r="C17" s="57">
        <v>220</v>
      </c>
      <c r="D17" s="58">
        <v>1.1000000000000001</v>
      </c>
    </row>
    <row r="18" spans="1:4" x14ac:dyDescent="0.3">
      <c r="A18" s="10" t="s">
        <v>103</v>
      </c>
      <c r="B18" s="10" t="s">
        <v>104</v>
      </c>
      <c r="C18" s="57">
        <v>220</v>
      </c>
      <c r="D18" s="58">
        <v>1.1000000000000001</v>
      </c>
    </row>
    <row r="19" spans="1:4" x14ac:dyDescent="0.3">
      <c r="A19" s="10" t="s">
        <v>105</v>
      </c>
      <c r="B19" s="10" t="s">
        <v>106</v>
      </c>
      <c r="C19" s="57" t="s">
        <v>160</v>
      </c>
      <c r="D19" s="58"/>
    </row>
    <row r="20" spans="1:4" x14ac:dyDescent="0.3">
      <c r="A20" s="10" t="s">
        <v>107</v>
      </c>
      <c r="B20" s="10" t="s">
        <v>108</v>
      </c>
      <c r="C20" s="57" t="s">
        <v>160</v>
      </c>
      <c r="D20" s="58"/>
    </row>
    <row r="21" spans="1:4" x14ac:dyDescent="0.3">
      <c r="A21" s="10" t="s">
        <v>109</v>
      </c>
      <c r="B21" s="10" t="s">
        <v>110</v>
      </c>
      <c r="C21" s="57" t="s">
        <v>160</v>
      </c>
      <c r="D21" s="58"/>
    </row>
    <row r="22" spans="1:4" x14ac:dyDescent="0.3">
      <c r="A22" s="10" t="s">
        <v>111</v>
      </c>
      <c r="B22" s="10" t="s">
        <v>112</v>
      </c>
      <c r="C22" s="57">
        <v>290</v>
      </c>
      <c r="D22" s="58">
        <v>1.1000000000000001</v>
      </c>
    </row>
    <row r="23" spans="1:4" x14ac:dyDescent="0.3">
      <c r="A23" s="10" t="s">
        <v>113</v>
      </c>
      <c r="B23" s="10" t="s">
        <v>114</v>
      </c>
      <c r="C23" s="57">
        <v>360</v>
      </c>
      <c r="D23" s="58">
        <v>1.2</v>
      </c>
    </row>
    <row r="24" spans="1:4" x14ac:dyDescent="0.3">
      <c r="A24" s="10" t="s">
        <v>115</v>
      </c>
      <c r="B24" s="10" t="s">
        <v>116</v>
      </c>
      <c r="C24" s="57">
        <v>360</v>
      </c>
      <c r="D24" s="58">
        <v>1.2</v>
      </c>
    </row>
    <row r="25" spans="1:4" x14ac:dyDescent="0.3">
      <c r="A25" s="10" t="s">
        <v>117</v>
      </c>
      <c r="B25" s="10" t="s">
        <v>118</v>
      </c>
      <c r="C25" s="57">
        <v>360</v>
      </c>
      <c r="D25" s="58">
        <v>1.2</v>
      </c>
    </row>
    <row r="26" spans="1:4" x14ac:dyDescent="0.3">
      <c r="A26" s="10" t="s">
        <v>119</v>
      </c>
      <c r="B26" s="10" t="s">
        <v>120</v>
      </c>
      <c r="C26" s="57">
        <v>360</v>
      </c>
      <c r="D26" s="58">
        <v>1.2</v>
      </c>
    </row>
    <row r="27" spans="1:4" x14ac:dyDescent="0.3">
      <c r="A27" s="10" t="s">
        <v>121</v>
      </c>
      <c r="B27" s="10" t="s">
        <v>122</v>
      </c>
      <c r="C27" s="57">
        <v>360</v>
      </c>
      <c r="D27" s="58">
        <v>1.2</v>
      </c>
    </row>
    <row r="28" spans="1:4" x14ac:dyDescent="0.3">
      <c r="A28" s="10" t="s">
        <v>123</v>
      </c>
      <c r="B28" s="10" t="s">
        <v>124</v>
      </c>
      <c r="C28" s="57">
        <v>360</v>
      </c>
      <c r="D28" s="58">
        <v>1.2</v>
      </c>
    </row>
    <row r="29" spans="1:4" x14ac:dyDescent="0.3">
      <c r="A29" s="10" t="s">
        <v>125</v>
      </c>
      <c r="B29" s="10" t="s">
        <v>126</v>
      </c>
      <c r="C29" s="57" t="s">
        <v>160</v>
      </c>
      <c r="D29" s="58"/>
    </row>
    <row r="30" spans="1:4" x14ac:dyDescent="0.3">
      <c r="A30" s="10" t="s">
        <v>127</v>
      </c>
      <c r="B30" s="10" t="s">
        <v>128</v>
      </c>
      <c r="C30" s="57">
        <v>360</v>
      </c>
      <c r="D30" s="58">
        <v>1.2</v>
      </c>
    </row>
    <row r="31" spans="1:4" x14ac:dyDescent="0.3">
      <c r="A31" s="10" t="s">
        <v>129</v>
      </c>
      <c r="B31" s="10" t="s">
        <v>130</v>
      </c>
      <c r="C31" s="57">
        <v>360</v>
      </c>
      <c r="D31" s="58">
        <v>1.2</v>
      </c>
    </row>
    <row r="32" spans="1:4" x14ac:dyDescent="0.3">
      <c r="A32" s="10" t="s">
        <v>131</v>
      </c>
      <c r="B32" s="10" t="s">
        <v>132</v>
      </c>
      <c r="C32" s="57" t="s">
        <v>160</v>
      </c>
      <c r="D32" s="58"/>
    </row>
    <row r="33" spans="1:4" x14ac:dyDescent="0.3">
      <c r="A33" s="10" t="s">
        <v>133</v>
      </c>
      <c r="B33" s="10" t="s">
        <v>134</v>
      </c>
      <c r="C33" s="57" t="s">
        <v>160</v>
      </c>
      <c r="D33" s="58"/>
    </row>
    <row r="34" spans="1:4" x14ac:dyDescent="0.3">
      <c r="A34" s="10" t="s">
        <v>135</v>
      </c>
      <c r="B34" s="10" t="s">
        <v>136</v>
      </c>
      <c r="C34" s="57" t="s">
        <v>160</v>
      </c>
      <c r="D34" s="58"/>
    </row>
    <row r="35" spans="1:4" x14ac:dyDescent="0.3">
      <c r="A35" s="10" t="s">
        <v>137</v>
      </c>
      <c r="B35" s="10" t="s">
        <v>138</v>
      </c>
      <c r="C35" s="57" t="s">
        <v>160</v>
      </c>
      <c r="D35" s="58"/>
    </row>
    <row r="36" spans="1:4" x14ac:dyDescent="0.3">
      <c r="A36" s="10" t="s">
        <v>139</v>
      </c>
      <c r="B36" s="10" t="s">
        <v>140</v>
      </c>
      <c r="C36" s="57" t="s">
        <v>160</v>
      </c>
      <c r="D36" s="58"/>
    </row>
    <row r="37" spans="1:4" x14ac:dyDescent="0.3">
      <c r="A37" s="10" t="s">
        <v>141</v>
      </c>
      <c r="B37" s="10" t="s">
        <v>142</v>
      </c>
      <c r="C37" s="57">
        <v>360</v>
      </c>
      <c r="D37" s="58">
        <v>1.1000000000000001</v>
      </c>
    </row>
  </sheetData>
  <sheetProtection algorithmName="SHA-512" hashValue="YsJrg7g52VK1VaDk2Si7MOd2jeCe1PuibMUsHuvEmzzPADalvJA6LVh3dFF1gs+/HHH7dUP657lAXp37CavwBA==" saltValue="AAc0Iv0aA5jrDDaaStoBmw==" spinCount="10000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CBF-BE16-43AA-A067-3F4920A6B90F}">
  <dimension ref="A1:C9"/>
  <sheetViews>
    <sheetView showGridLines="0" workbookViewId="0">
      <selection activeCell="B4" sqref="B4"/>
    </sheetView>
  </sheetViews>
  <sheetFormatPr defaultRowHeight="15.75" x14ac:dyDescent="0.3"/>
  <cols>
    <col min="1" max="1" width="11.109375" style="4" customWidth="1"/>
    <col min="2" max="3" width="33.21875" style="4" customWidth="1"/>
    <col min="4" max="16384" width="8.88671875" style="4"/>
  </cols>
  <sheetData>
    <row r="1" spans="1:3" x14ac:dyDescent="0.3">
      <c r="A1" s="13" t="s">
        <v>161</v>
      </c>
      <c r="B1" s="8" t="s">
        <v>162</v>
      </c>
      <c r="C1" s="8" t="s">
        <v>163</v>
      </c>
    </row>
    <row r="2" spans="1:3" ht="47.25" x14ac:dyDescent="0.3">
      <c r="A2" s="20" t="s">
        <v>164</v>
      </c>
      <c r="B2" s="21" t="s">
        <v>165</v>
      </c>
      <c r="C2" s="21" t="s">
        <v>166</v>
      </c>
    </row>
    <row r="3" spans="1:3" ht="31.5" x14ac:dyDescent="0.3">
      <c r="A3" s="22" t="s">
        <v>167</v>
      </c>
      <c r="B3" s="21" t="s">
        <v>168</v>
      </c>
      <c r="C3" s="21" t="s">
        <v>169</v>
      </c>
    </row>
    <row r="4" spans="1:3" ht="47.25" x14ac:dyDescent="0.3">
      <c r="A4" s="22" t="s">
        <v>170</v>
      </c>
      <c r="B4" s="21" t="s">
        <v>171</v>
      </c>
      <c r="C4" s="21" t="s">
        <v>172</v>
      </c>
    </row>
    <row r="5" spans="1:3" ht="47.25" x14ac:dyDescent="0.3">
      <c r="A5" s="22" t="s">
        <v>173</v>
      </c>
      <c r="B5" s="21" t="s">
        <v>174</v>
      </c>
      <c r="C5" s="21" t="s">
        <v>175</v>
      </c>
    </row>
    <row r="6" spans="1:3" ht="63" x14ac:dyDescent="0.3">
      <c r="A6" s="20" t="s">
        <v>176</v>
      </c>
      <c r="B6" s="21" t="s">
        <v>177</v>
      </c>
      <c r="C6" s="21" t="s">
        <v>178</v>
      </c>
    </row>
    <row r="7" spans="1:3" ht="31.5" x14ac:dyDescent="0.3">
      <c r="A7" s="20" t="s">
        <v>179</v>
      </c>
      <c r="B7" s="21" t="s">
        <v>180</v>
      </c>
      <c r="C7" s="21" t="s">
        <v>181</v>
      </c>
    </row>
    <row r="8" spans="1:3" ht="63" x14ac:dyDescent="0.3">
      <c r="A8" s="20" t="s">
        <v>182</v>
      </c>
      <c r="B8" s="21" t="s">
        <v>183</v>
      </c>
      <c r="C8" s="21" t="s">
        <v>184</v>
      </c>
    </row>
    <row r="9" spans="1:3" ht="31.5" x14ac:dyDescent="0.3">
      <c r="A9" s="20" t="s">
        <v>185</v>
      </c>
      <c r="B9" s="21" t="s">
        <v>186</v>
      </c>
      <c r="C9" s="21" t="s">
        <v>181</v>
      </c>
    </row>
  </sheetData>
  <sheetProtection algorithmName="SHA-512" hashValue="pVzewQczukCxp35ir6qZUwbaqnhaQxepeXCHfN+54H2PLbTUwVpEzZnpjA3kgI0dicGsB6Gq7lmCuWPnvV6iKQ==" saltValue="AaJFnI91+3l13S4BbzJ7S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9b0d1a9619fdbd3c35ebbf690992ff49">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533c42ac0b7ef9d293941ad98ef2c1be"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Props1.xml><?xml version="1.0" encoding="utf-8"?>
<ds:datastoreItem xmlns:ds="http://schemas.openxmlformats.org/officeDocument/2006/customXml" ds:itemID="{1B61AC17-B37F-438C-9C79-FFDA9FC1594F}">
  <ds:schemaRefs>
    <ds:schemaRef ds:uri="http://schemas.microsoft.com/sharepoint/v3/contenttype/forms"/>
  </ds:schemaRefs>
</ds:datastoreItem>
</file>

<file path=customXml/itemProps2.xml><?xml version="1.0" encoding="utf-8"?>
<ds:datastoreItem xmlns:ds="http://schemas.openxmlformats.org/officeDocument/2006/customXml" ds:itemID="{CE27A346-907A-48F5-B043-6DB0AAF27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ed1c0-dd17-4bc1-a49b-8d58a8b9fb5a"/>
    <ds:schemaRef ds:uri="8d33f84f-6ac0-4866-8d63-8c82812b8181"/>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0DA8F2-02E3-4513-8BDA-35F160FD365A}">
  <ds:schemaRefs>
    <ds:schemaRef ds:uri="http://schemas.microsoft.com/office/2006/metadata/properties"/>
    <ds:schemaRef ds:uri="http://schemas.microsoft.com/office/infopath/2007/PartnerControls"/>
    <ds:schemaRef ds:uri="8d33f84f-6ac0-4866-8d63-8c82812b8181"/>
    <ds:schemaRef ds:uri="fb82805b-4725-417c-9992-107fa9b8f2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EU indikacinės reikšmės</vt:lpstr>
      <vt:lpstr>Nacionalinės reikšmės</vt:lpstr>
      <vt:lpstr>Santrumpos</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Nele Renders</dc:creator>
  <cp:keywords/>
  <dc:description/>
  <cp:lastModifiedBy>Mindaugas Mižutavičius</cp:lastModifiedBy>
  <cp:revision/>
  <dcterms:created xsi:type="dcterms:W3CDTF">2020-10-11T17:50:14Z</dcterms:created>
  <dcterms:modified xsi:type="dcterms:W3CDTF">2026-05-05T07:18:56Z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WorkbookGuid">
    <vt:lpwstr>e605dcf2-abc2-4ac9-8cf5-ae52944fe8a5</vt:lpwstr>
  </property>
  <property fmtid="{D5CDD505-2E9C-101B-9397-08002B2CF9AE}" pid="4" name="MediaServiceImageTags">
    <vt:lpwstr/>
  </property>
</Properties>
</file>