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!~www'26/Antanas-EDAC/2026-09-29/"/>
    </mc:Choice>
  </mc:AlternateContent>
  <xr:revisionPtr revIDLastSave="967" documentId="8_{6DFBEFE5-C3F4-4B6C-B5AD-05ACCCA4FDE4}" xr6:coauthVersionLast="47" xr6:coauthVersionMax="47" xr10:uidLastSave="{543BF09E-9637-4973-8D32-7862EDD5E369}"/>
  <bookViews>
    <workbookView xWindow="-120" yWindow="-120" windowWidth="29040" windowHeight="15720" tabRatio="845" firstSheet="3" activeTab="3" xr2:uid="{5EA49A69-7779-4CBE-B337-01D73DFDA9B8}"/>
  </bookViews>
  <sheets>
    <sheet name="+ESO b suvartojimas juridiniai" sheetId="1" state="hidden" r:id="rId1"/>
    <sheet name="+ESO b suvartojimas buitis" sheetId="4" state="hidden" r:id="rId2"/>
    <sheet name="+LITGRID b suvart" sheetId="30" state="hidden" r:id="rId3"/>
    <sheet name="Taisyklių 7.3.1 pp" sheetId="33" r:id="rId4"/>
    <sheet name="Taisyklių 7.3.2 ir 7.3.4 pp" sheetId="34" r:id="rId5"/>
    <sheet name="Taisyklių 7.3.5 pp" sheetId="35" r:id="rId6"/>
  </sheets>
  <definedNames>
    <definedName name="_xlnm._FilterDatabase" localSheetId="1" hidden="1">'+ESO b suvartojimas buitis'!$B$4:$M$4</definedName>
    <definedName name="_xlnm._FilterDatabase" localSheetId="0" hidden="1">'+ESO b suvartojimas juridiniai'!$B$4:$M$4</definedName>
    <definedName name="_xlnm._FilterDatabase" localSheetId="2" hidden="1">'+LITGRID b suvart'!$B$3:$F$3</definedName>
    <definedName name="_xlnm._FilterDatabase" localSheetId="4" hidden="1">'Taisyklių 7.3.2 ir 7.3.4 pp'!$B$3:$F$63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35" l="1"/>
  <c r="F6" i="35"/>
  <c r="F7" i="35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4" i="35"/>
  <c r="F5" i="30"/>
  <c r="F6" i="30"/>
  <c r="F7" i="30"/>
  <c r="F8" i="30"/>
  <c r="F9" i="30"/>
  <c r="F10" i="30"/>
  <c r="F4" i="30"/>
  <c r="D12" i="30"/>
  <c r="E12" i="30"/>
  <c r="C12" i="30" l="1"/>
  <c r="M6" i="4" l="1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M5" i="4"/>
  <c r="L5" i="4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5" i="1"/>
</calcChain>
</file>

<file path=xl/sharedStrings.xml><?xml version="1.0" encoding="utf-8"?>
<sst xmlns="http://schemas.openxmlformats.org/spreadsheetml/2006/main" count="368" uniqueCount="100">
  <si>
    <t>ESO-2022-IV</t>
  </si>
  <si>
    <t>sutvarkyta</t>
  </si>
  <si>
    <t>Eil. Nr.</t>
  </si>
  <si>
    <t>Savivaldybė</t>
  </si>
  <si>
    <t>Objektų kiekis 2022-10, vnt.</t>
  </si>
  <si>
    <t>Suvartota 2022-10, kWh</t>
  </si>
  <si>
    <t>Objektų kiekis 2022-11, vnt.</t>
  </si>
  <si>
    <t>Suvartota 2022-11, kWh</t>
  </si>
  <si>
    <t>Objektų kiekis 2022-12, vnt.</t>
  </si>
  <si>
    <t>Suvartota 2022-12, kWh</t>
  </si>
  <si>
    <t>Objektų (vidurkis) kiekis 2022-IV, vnt.</t>
  </si>
  <si>
    <t>Suvartota (suma) 2022-IV, kWh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</si>
  <si>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</si>
  <si>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</si>
  <si>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</si>
  <si>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</si>
  <si>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</si>
  <si>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</si>
  <si>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</si>
  <si>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</si>
  <si>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</si>
  <si>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</si>
  <si>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</si>
  <si>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</si>
  <si>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</si>
  <si>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</si>
  <si>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</si>
  <si>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</si>
  <si>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</si>
  <si>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</si>
  <si>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</si>
  <si>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</si>
  <si>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</si>
  <si>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</si>
  <si>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</si>
  <si>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</si>
  <si>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</si>
  <si>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</si>
  <si>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</si>
  <si>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</si>
  <si>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</si>
  <si>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</si>
  <si>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</si>
  <si>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</si>
  <si>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</si>
  <si>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</si>
  <si>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</si>
  <si>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</si>
  <si>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</si>
  <si>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</si>
  <si>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</si>
  <si>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</si>
  <si>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</si>
  <si>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</si>
  <si>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</si>
  <si>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</si>
  <si>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</si>
  <si>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</si>
  <si>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</si>
  <si>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</si>
  <si>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</si>
  <si>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</si>
  <si>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</si>
  <si>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</si>
  <si>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</si>
  <si>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</si>
  <si>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</si>
  <si>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</si>
  <si>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</si>
  <si>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</si>
  <si>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</si>
  <si>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</si>
  <si>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LITGRID AB, 2022-IV</t>
  </si>
  <si>
    <t>suvartojimas 2022-10</t>
  </si>
  <si>
    <t>suvartojimas 2022-11</t>
  </si>
  <si>
    <t>suvartojimas 2022-12</t>
  </si>
  <si>
    <t>Suvartojimas 2022 m. IV ketv.kWh</t>
  </si>
  <si>
    <t>Akmenės rajono savivaldybė</t>
  </si>
  <si>
    <t>Visagino (teikia – Ignalinos r.) sav.</t>
  </si>
  <si>
    <t>Jonavos rajono savivaldybė</t>
  </si>
  <si>
    <t>Kauno miesto savivaldybė</t>
  </si>
  <si>
    <t>Kėdainių rajono savivaldybė</t>
  </si>
  <si>
    <t>Mažeikių rajono savivakdybė</t>
  </si>
  <si>
    <t>Vilniaus miesto savivaldybė</t>
  </si>
  <si>
    <t>Visagino savivaldybė</t>
  </si>
  <si>
    <t>Savivaldybės pavadinimas</t>
  </si>
  <si>
    <t>Šilumos gamyba iš nuosavų energijos šaltinių, tūkst. MWh</t>
  </si>
  <si>
    <t>Pirkta šiluma iš nepriklausomų  šilumos gamintojų, tūkst. MWh</t>
  </si>
  <si>
    <t>Pastatų įvadiniais atsiskaitomaisiais šilumos kiekio matavimo prietaisais apskaitytas šilumos kiekis, tūkst. MWh</t>
  </si>
  <si>
    <t>* Savivaldybių atsinaujinančių išteklių energijos naudojimo plėtros veiksmų planų rengimo, derinimo ir įgyvendinimo rezultatų skelbimo taisyklės, patvirtintos Lietuvos Respublikos energetikos ministro 2022 m. birželio 3 d. įsakymu Nr. 1-183 „Dėl Savivaldybių atsinaujinančių išteklių energijos naudojimo plėtros veiksmų planų rengimo, derinimo ir įgyvendinimo rezultatų skelbimo taisyklių patvirtinimo“.</t>
  </si>
  <si>
    <t>https://www.e-tar.lt/portal/lt/legalAct/e629d230e2f811ec8d9390588bf2de65</t>
  </si>
  <si>
    <t>Kilus klausimų ar pastebėjus šilumos energetikos sektoriaus duomenų neatitikimų, prašome kreiptis:</t>
  </si>
  <si>
    <t>Duomenų analitikas Antanas Budraitis,  el. p. antanas.budraitis@ena.lt, tel. +370 667 91 359.</t>
  </si>
  <si>
    <t>Esamo biokuro nominali įrenginio galia, MW</t>
  </si>
  <si>
    <t xml:space="preserve"> Iš atsinaujinančių energijos išteklių pagamintas šilumos kiekis, tūkst. MWh</t>
  </si>
  <si>
    <t>Planuojama statyti / įrengti biokuro nominali įrenginio galia, MW</t>
  </si>
  <si>
    <t xml:space="preserve">Atsinaujinančių energijos išteklių dalis nuosavoje šilumos gamyboje, proc. </t>
  </si>
  <si>
    <r>
      <t xml:space="preserve">Šilumos bendroji gamyba ir suvartojimas savivaldybėse 2025 metais
</t>
    </r>
    <r>
      <rPr>
        <i/>
        <sz val="14"/>
        <color theme="0"/>
        <rFont val="Calibri"/>
        <family val="2"/>
        <charset val="186"/>
        <scheme val="minor"/>
      </rPr>
      <t>(Taisyklių* 7.3.1 papunktis)</t>
    </r>
  </si>
  <si>
    <r>
      <t xml:space="preserve">Atsinaujinančių išteklių energiją naudojantys (veikiantys) šilumos energijos gamybos įrenginiai </t>
    </r>
    <r>
      <rPr>
        <i/>
        <sz val="14"/>
        <color theme="0"/>
        <rFont val="Calibri"/>
        <family val="2"/>
        <charset val="186"/>
        <scheme val="minor"/>
      </rPr>
      <t>(Taisyklių* 7.3.2 papunktis)</t>
    </r>
    <r>
      <rPr>
        <b/>
        <sz val="14"/>
        <color theme="0"/>
        <rFont val="Calibri"/>
        <family val="2"/>
        <charset val="186"/>
        <scheme val="minor"/>
      </rPr>
      <t xml:space="preserve">
ir juose pagamintas šilumos kiekis
</t>
    </r>
    <r>
      <rPr>
        <i/>
        <sz val="14"/>
        <color theme="0"/>
        <rFont val="Calibri"/>
        <family val="2"/>
        <charset val="186"/>
        <scheme val="minor"/>
      </rPr>
      <t>(Taisyklių* 7.3.4 papunktis)</t>
    </r>
    <r>
      <rPr>
        <sz val="14"/>
        <color theme="0"/>
        <rFont val="Calibri"/>
        <family val="2"/>
        <charset val="186"/>
        <scheme val="minor"/>
      </rPr>
      <t xml:space="preserve">
</t>
    </r>
    <r>
      <rPr>
        <b/>
        <sz val="14"/>
        <color theme="0"/>
        <rFont val="Calibri"/>
        <family val="2"/>
        <charset val="186"/>
        <scheme val="minor"/>
      </rPr>
      <t>2025 metais</t>
    </r>
  </si>
  <si>
    <r>
      <t xml:space="preserve">Atsinaujinančių energijos išteklių dalis nuosavoje šilumos gamyboje 2025 metais
</t>
    </r>
    <r>
      <rPr>
        <i/>
        <sz val="14"/>
        <color theme="0"/>
        <rFont val="Calibri"/>
        <family val="2"/>
        <charset val="186"/>
        <scheme val="minor"/>
      </rPr>
      <t>(Taisyklių* 7.3.5 papunktis)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</si>
</sst>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onsolas"/>
      <family val="3"/>
      <charset val="186"/>
    </font>
    <font>
      <b/>
      <sz val="11"/>
      <color theme="1"/>
      <name val="Consolas"/>
      <family val="3"/>
      <charset val="186"/>
    </font>
    <font>
      <sz val="11"/>
      <color theme="1"/>
      <name val="Calibri"/>
      <family val="2"/>
      <scheme val="minor"/>
    </font>
    <font>
      <sz val="14"/>
      <color theme="1"/>
      <name val="Consolas"/>
      <family val="3"/>
      <charset val="186"/>
    </font>
    <font>
      <sz val="14"/>
      <color rgb="FFFF0000"/>
      <name val="Consolas"/>
      <family val="3"/>
      <charset val="186"/>
    </font>
    <font>
      <sz val="14"/>
      <color rgb="FF000000"/>
      <name val="Consolas"/>
      <family val="3"/>
      <charset val="186"/>
    </font>
    <font>
      <strike/>
      <sz val="14"/>
      <color rgb="FF000000"/>
      <name val="Consolas"/>
      <family val="3"/>
      <charset val="186"/>
    </font>
    <font>
      <sz val="14"/>
      <name val="Consolas"/>
      <family val="3"/>
      <charset val="186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4"/>
      <color theme="0"/>
      <name val="Calibri"/>
      <family val="2"/>
      <charset val="186"/>
      <scheme val="minor"/>
    </font>
    <font>
      <sz val="14"/>
      <color theme="0"/>
      <name val="Calibri"/>
      <family val="2"/>
      <charset val="186"/>
      <scheme val="minor"/>
    </font>
    <font>
      <i/>
      <sz val="14"/>
      <color theme="0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75057"/>
        <bgColor indexed="64"/>
      </patternFill>
    </fill>
    <fill>
      <patternFill patternType="solid">
        <fgColor rgb="FFF0F4F7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7030A0"/>
      </left>
      <right style="double">
        <color rgb="FF7030A0"/>
      </right>
      <top style="double">
        <color rgb="FF7030A0"/>
      </top>
      <bottom style="double">
        <color rgb="FF7030A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7030A0"/>
      </right>
      <top style="medium">
        <color rgb="FF000000"/>
      </top>
      <bottom style="medium">
        <color rgb="FF000000"/>
      </bottom>
      <diagonal/>
    </border>
    <border>
      <left style="double">
        <color rgb="FF7030A0"/>
      </left>
      <right style="double">
        <color rgb="FF7030A0"/>
      </right>
      <top style="medium">
        <color rgb="FF000000"/>
      </top>
      <bottom style="medium">
        <color rgb="FF000000"/>
      </bottom>
      <diagonal/>
    </border>
    <border>
      <left style="double">
        <color rgb="FF7030A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double">
        <color rgb="FF7030A0"/>
      </right>
      <top style="medium">
        <color rgb="FF000000"/>
      </top>
      <bottom/>
      <diagonal/>
    </border>
    <border>
      <left style="double">
        <color rgb="FF7030A0"/>
      </left>
      <right style="double">
        <color rgb="FF7030A0"/>
      </right>
      <top style="medium">
        <color rgb="FF000000"/>
      </top>
      <bottom/>
      <diagonal/>
    </border>
    <border>
      <left style="double">
        <color rgb="FF7030A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8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center"/>
    </xf>
    <xf numFmtId="0" fontId="0" fillId="8" borderId="0" xfId="0" applyFill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4" fillId="0" borderId="0" xfId="3"/>
    <xf numFmtId="3" fontId="2" fillId="0" borderId="2" xfId="0" applyNumberFormat="1" applyFont="1" applyBorder="1" applyAlignment="1">
      <alignment horizontal="right"/>
    </xf>
    <xf numFmtId="2" fontId="4" fillId="0" borderId="0" xfId="3" applyNumberFormat="1"/>
    <xf numFmtId="0" fontId="4" fillId="0" borderId="0" xfId="3" quotePrefix="1"/>
    <xf numFmtId="0" fontId="3" fillId="0" borderId="2" xfId="0" applyFont="1" applyBorder="1" applyAlignment="1">
      <alignment horizontal="left" vertical="center" wrapText="1"/>
    </xf>
    <xf numFmtId="0" fontId="0" fillId="7" borderId="5" xfId="0" applyFill="1" applyBorder="1"/>
    <xf numFmtId="3" fontId="4" fillId="0" borderId="0" xfId="3" applyNumberFormat="1"/>
    <xf numFmtId="0" fontId="5" fillId="9" borderId="5" xfId="3" applyFont="1" applyFill="1" applyBorder="1"/>
    <xf numFmtId="0" fontId="5" fillId="9" borderId="5" xfId="3" applyFont="1" applyFill="1" applyBorder="1" applyAlignment="1">
      <alignment wrapText="1"/>
    </xf>
    <xf numFmtId="0" fontId="7" fillId="9" borderId="3" xfId="3" applyFont="1" applyFill="1" applyBorder="1"/>
    <xf numFmtId="3" fontId="7" fillId="8" borderId="1" xfId="3" applyNumberFormat="1" applyFont="1" applyFill="1" applyBorder="1"/>
    <xf numFmtId="3" fontId="5" fillId="8" borderId="1" xfId="3" applyNumberFormat="1" applyFont="1" applyFill="1" applyBorder="1" applyAlignment="1">
      <alignment horizontal="right" vertical="center"/>
    </xf>
    <xf numFmtId="3" fontId="5" fillId="9" borderId="1" xfId="3" applyNumberFormat="1" applyFont="1" applyFill="1" applyBorder="1"/>
    <xf numFmtId="0" fontId="7" fillId="9" borderId="1" xfId="3" applyFont="1" applyFill="1" applyBorder="1"/>
    <xf numFmtId="3" fontId="7" fillId="9" borderId="1" xfId="3" applyNumberFormat="1" applyFont="1" applyFill="1" applyBorder="1"/>
    <xf numFmtId="3" fontId="8" fillId="9" borderId="1" xfId="3" applyNumberFormat="1" applyFont="1" applyFill="1" applyBorder="1"/>
    <xf numFmtId="3" fontId="5" fillId="8" borderId="1" xfId="3" applyNumberFormat="1" applyFont="1" applyFill="1" applyBorder="1"/>
    <xf numFmtId="3" fontId="9" fillId="8" borderId="1" xfId="3" applyNumberFormat="1" applyFont="1" applyFill="1" applyBorder="1"/>
    <xf numFmtId="0" fontId="6" fillId="9" borderId="4" xfId="3" applyFont="1" applyFill="1" applyBorder="1" applyAlignment="1">
      <alignment wrapText="1"/>
    </xf>
    <xf numFmtId="3" fontId="10" fillId="8" borderId="1" xfId="3" applyNumberFormat="1" applyFont="1" applyFill="1" applyBorder="1"/>
    <xf numFmtId="2" fontId="16" fillId="10" borderId="15" xfId="0" applyNumberFormat="1" applyFont="1" applyFill="1" applyBorder="1" applyAlignment="1">
      <alignment horizontal="center" vertical="center" wrapText="1"/>
    </xf>
    <xf numFmtId="2" fontId="16" fillId="10" borderId="16" xfId="0" applyNumberFormat="1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wrapText="1"/>
    </xf>
    <xf numFmtId="0" fontId="16" fillId="10" borderId="17" xfId="0" applyFont="1" applyFill="1" applyBorder="1" applyAlignment="1">
      <alignment horizontal="center" vertical="center" wrapText="1"/>
    </xf>
    <xf numFmtId="0" fontId="11" fillId="11" borderId="0" xfId="0" applyFont="1" applyFill="1"/>
    <xf numFmtId="0" fontId="0" fillId="11" borderId="0" xfId="0" applyFill="1" applyAlignment="1">
      <alignment horizontal="right"/>
    </xf>
    <xf numFmtId="0" fontId="17" fillId="11" borderId="0" xfId="0" applyFont="1" applyFill="1"/>
    <xf numFmtId="0" fontId="11" fillId="11" borderId="18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11" fillId="11" borderId="12" xfId="0" applyFont="1" applyFill="1" applyBorder="1" applyAlignment="1">
      <alignment horizontal="center" vertical="center"/>
    </xf>
    <xf numFmtId="4" fontId="11" fillId="11" borderId="0" xfId="0" applyNumberFormat="1" applyFont="1" applyFill="1"/>
    <xf numFmtId="0" fontId="11" fillId="11" borderId="21" xfId="0" applyFont="1" applyFill="1" applyBorder="1" applyAlignment="1">
      <alignment horizontal="center"/>
    </xf>
    <xf numFmtId="0" fontId="11" fillId="11" borderId="23" xfId="0" applyFont="1" applyFill="1" applyBorder="1" applyAlignment="1">
      <alignment horizontal="center"/>
    </xf>
    <xf numFmtId="0" fontId="11" fillId="11" borderId="26" xfId="0" applyFont="1" applyFill="1" applyBorder="1" applyAlignment="1">
      <alignment horizontal="center"/>
    </xf>
    <xf numFmtId="0" fontId="0" fillId="11" borderId="0" xfId="0" applyFill="1" applyAlignment="1">
      <alignment horizontal="left" vertical="top" wrapText="1"/>
    </xf>
    <xf numFmtId="0" fontId="18" fillId="11" borderId="0" xfId="4" applyFill="1" applyAlignment="1">
      <alignment horizontal="left" vertical="top"/>
    </xf>
    <xf numFmtId="0" fontId="16" fillId="10" borderId="33" xfId="0" applyFont="1" applyFill="1" applyBorder="1" applyAlignment="1">
      <alignment horizontal="center" vertical="center" wrapText="1"/>
    </xf>
    <xf numFmtId="0" fontId="16" fillId="10" borderId="30" xfId="0" applyFont="1" applyFill="1" applyBorder="1" applyAlignment="1">
      <alignment horizontal="center" vertical="center" wrapText="1"/>
    </xf>
    <xf numFmtId="2" fontId="16" fillId="10" borderId="40" xfId="0" applyNumberFormat="1" applyFont="1" applyFill="1" applyBorder="1" applyAlignment="1">
      <alignment horizontal="center" vertical="center" wrapText="1"/>
    </xf>
    <xf numFmtId="2" fontId="16" fillId="10" borderId="41" xfId="0" applyNumberFormat="1" applyFont="1" applyFill="1" applyBorder="1" applyAlignment="1">
      <alignment horizontal="center" vertical="center" wrapText="1"/>
    </xf>
    <xf numFmtId="0" fontId="16" fillId="10" borderId="41" xfId="0" applyFont="1" applyFill="1" applyBorder="1" applyAlignment="1">
      <alignment horizontal="center" vertical="center" wrapText="1"/>
    </xf>
    <xf numFmtId="0" fontId="16" fillId="10" borderId="42" xfId="0" applyFont="1" applyFill="1" applyBorder="1" applyAlignment="1">
      <alignment horizontal="center" vertical="center" wrapText="1"/>
    </xf>
    <xf numFmtId="0" fontId="11" fillId="11" borderId="43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/>
    </xf>
    <xf numFmtId="0" fontId="16" fillId="10" borderId="32" xfId="0" applyFont="1" applyFill="1" applyBorder="1" applyAlignment="1">
      <alignment horizontal="center" vertical="center" wrapText="1"/>
    </xf>
    <xf numFmtId="0" fontId="16" fillId="10" borderId="3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4" fontId="11" fillId="0" borderId="1" xfId="0" applyNumberFormat="1" applyFont="1" applyBorder="1"/>
    <xf numFmtId="4" fontId="11" fillId="0" borderId="22" xfId="0" applyNumberFormat="1" applyFont="1" applyBorder="1"/>
    <xf numFmtId="4" fontId="11" fillId="0" borderId="1" xfId="0" applyNumberFormat="1" applyFont="1" applyBorder="1" applyAlignment="1">
      <alignment horizontal="right"/>
    </xf>
    <xf numFmtId="2" fontId="11" fillId="0" borderId="19" xfId="0" applyNumberFormat="1" applyFont="1" applyBorder="1" applyAlignment="1">
      <alignment horizontal="left"/>
    </xf>
    <xf numFmtId="2" fontId="11" fillId="0" borderId="19" xfId="0" applyNumberFormat="1" applyFont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0" borderId="20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left"/>
    </xf>
    <xf numFmtId="2" fontId="11" fillId="0" borderId="9" xfId="0" applyNumberFormat="1" applyFont="1" applyBorder="1" applyAlignment="1">
      <alignment horizontal="right"/>
    </xf>
    <xf numFmtId="4" fontId="11" fillId="0" borderId="9" xfId="0" applyNumberFormat="1" applyFont="1" applyBorder="1" applyAlignment="1">
      <alignment horizontal="right"/>
    </xf>
    <xf numFmtId="4" fontId="11" fillId="0" borderId="11" xfId="0" applyNumberFormat="1" applyFont="1" applyBorder="1"/>
    <xf numFmtId="4" fontId="11" fillId="0" borderId="11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left"/>
    </xf>
    <xf numFmtId="2" fontId="11" fillId="0" borderId="13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4" xfId="0" applyNumberFormat="1" applyFont="1" applyBorder="1"/>
    <xf numFmtId="0" fontId="11" fillId="0" borderId="27" xfId="0" applyFont="1" applyBorder="1" applyAlignment="1">
      <alignment horizontal="left"/>
    </xf>
    <xf numFmtId="4" fontId="11" fillId="0" borderId="27" xfId="0" applyNumberFormat="1" applyFont="1" applyBorder="1" applyAlignment="1">
      <alignment horizontal="right"/>
    </xf>
    <xf numFmtId="4" fontId="11" fillId="0" borderId="28" xfId="0" applyNumberFormat="1" applyFont="1" applyBorder="1" applyAlignment="1">
      <alignment horizontal="right"/>
    </xf>
    <xf numFmtId="4" fontId="11" fillId="0" borderId="22" xfId="0" applyNumberFormat="1" applyFont="1" applyBorder="1" applyAlignment="1">
      <alignment horizontal="right"/>
    </xf>
    <xf numFmtId="4" fontId="11" fillId="0" borderId="36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4" fontId="11" fillId="0" borderId="24" xfId="0" applyNumberFormat="1" applyFont="1" applyBorder="1"/>
    <xf numFmtId="4" fontId="11" fillId="0" borderId="25" xfId="0" applyNumberFormat="1" applyFont="1" applyBorder="1"/>
    <xf numFmtId="165" fontId="11" fillId="0" borderId="44" xfId="0" applyNumberFormat="1" applyFont="1" applyBorder="1" applyAlignment="1">
      <alignment horizontal="right"/>
    </xf>
    <xf numFmtId="4" fontId="11" fillId="0" borderId="35" xfId="0" applyNumberFormat="1" applyFont="1" applyBorder="1" applyAlignment="1">
      <alignment horizontal="right"/>
    </xf>
    <xf numFmtId="2" fontId="11" fillId="0" borderId="47" xfId="0" applyNumberFormat="1" applyFont="1" applyBorder="1" applyAlignment="1">
      <alignment horizontal="left"/>
    </xf>
    <xf numFmtId="4" fontId="11" fillId="0" borderId="48" xfId="0" applyNumberFormat="1" applyFont="1" applyBorder="1" applyAlignment="1">
      <alignment horizontal="right"/>
    </xf>
    <xf numFmtId="4" fontId="11" fillId="0" borderId="49" xfId="0" applyNumberFormat="1" applyFont="1" applyBorder="1" applyAlignment="1">
      <alignment horizontal="right"/>
    </xf>
    <xf numFmtId="165" fontId="11" fillId="0" borderId="50" xfId="0" applyNumberFormat="1" applyFont="1" applyBorder="1" applyAlignment="1">
      <alignment horizontal="right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/>
    </xf>
    <xf numFmtId="0" fontId="13" fillId="10" borderId="8" xfId="0" applyFont="1" applyFill="1" applyBorder="1" applyAlignment="1">
      <alignment horizontal="center" vertical="center"/>
    </xf>
    <xf numFmtId="0" fontId="0" fillId="11" borderId="0" xfId="0" applyFill="1" applyAlignment="1">
      <alignment horizontal="left" vertical="top" wrapText="1"/>
    </xf>
    <xf numFmtId="0" fontId="13" fillId="10" borderId="29" xfId="0" applyFont="1" applyFill="1" applyBorder="1" applyAlignment="1">
      <alignment horizontal="center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13" fillId="10" borderId="31" xfId="0" applyFont="1" applyFill="1" applyBorder="1" applyAlignment="1">
      <alignment horizontal="center" vertical="center" wrapText="1"/>
    </xf>
    <xf numFmtId="0" fontId="13" fillId="10" borderId="37" xfId="0" applyFont="1" applyFill="1" applyBorder="1" applyAlignment="1">
      <alignment horizontal="center" vertical="center" wrapText="1"/>
    </xf>
    <xf numFmtId="0" fontId="13" fillId="10" borderId="38" xfId="0" applyFont="1" applyFill="1" applyBorder="1" applyAlignment="1">
      <alignment horizontal="center" vertical="center"/>
    </xf>
    <xf numFmtId="0" fontId="13" fillId="10" borderId="39" xfId="0" applyFont="1" applyFill="1" applyBorder="1" applyAlignment="1">
      <alignment horizontal="center" vertical="center"/>
    </xf>
  </cellXfs>
  <cellStyles count="5">
    <cellStyle name="Comma 2" xfId="2" xr:uid="{5CFC41ED-2E8F-4A40-8E50-5B301656824C}"/>
    <cellStyle name="Hipersaitas" xfId="4" builtinId="8"/>
    <cellStyle name="Įprastas" xfId="0" builtinId="0"/>
    <cellStyle name="Normal 2" xfId="1" xr:uid="{0B9EBCE5-7EE9-4411-B051-AE589D044391}"/>
    <cellStyle name="Normal 3" xfId="3" xr:uid="{B8BA7DB6-44C2-4C81-87FC-474122D05E5C}"/>
  </cellStyles>
  <dxfs count="0"/>
  <tableStyles count="0" defaultTableStyle="TableStyleMedium2" defaultPivotStyle="PivotStyleLight16"/>
  <colors>
    <mruColors>
      <color rgb="FFFFFF99"/>
      <color rgb="FF075057"/>
      <color rgb="FFFF66FF"/>
      <color rgb="FFFEA096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0</xdr:row>
      <xdr:rowOff>85725</xdr:rowOff>
    </xdr:from>
    <xdr:to>
      <xdr:col>6</xdr:col>
      <xdr:colOff>0</xdr:colOff>
      <xdr:row>0</xdr:row>
      <xdr:rowOff>478155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FD158B5-8500-C4A7-7895-11DC88E9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85725"/>
          <a:ext cx="1143000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692727</xdr:colOff>
      <xdr:row>0</xdr:row>
      <xdr:rowOff>65463</xdr:rowOff>
    </xdr:from>
    <xdr:to>
      <xdr:col>5</xdr:col>
      <xdr:colOff>1698221</xdr:colOff>
      <xdr:row>0</xdr:row>
      <xdr:rowOff>419750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F30E73B3-0F35-4918-BA16-5AC61959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841" y="65463"/>
          <a:ext cx="1005494" cy="354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952500</xdr:colOff>
      <xdr:row>0</xdr:row>
      <xdr:rowOff>91440</xdr:rowOff>
    </xdr:from>
    <xdr:to>
      <xdr:col>6</xdr:col>
      <xdr:colOff>3809</xdr:colOff>
      <xdr:row>0</xdr:row>
      <xdr:rowOff>514350</xdr:rowOff>
    </xdr:to>
    <xdr:pic>
      <xdr:nvPicPr>
        <xdr:cNvPr id="3" name="Paveikslėlis 1">
          <a:extLst>
            <a:ext uri="{FF2B5EF4-FFF2-40B4-BE49-F238E27FC236}">
              <a16:creationId xmlns:a16="http://schemas.microsoft.com/office/drawing/2014/main" id="{01A9AD4A-6596-48C1-8230-C5FF21B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1440"/>
          <a:ext cx="1203959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-tar.lt/portal/lt/legalAct/e629d230e2f811ec8d9390588bf2de6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-tar.lt/portal/lt/legalAct/e629d230e2f811ec8d9390588bf2de6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-tar.lt/portal/lt/legalAct/e629d230e2f811ec8d9390588bf2de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C698-EF84-42B4-A30E-1C176F8609A1}">
  <sheetPr>
    <tabColor theme="9" tint="0.59999389629810485"/>
  </sheetPr>
  <dimension ref="B1:M65"/>
  <sheetViews>
    <sheetView workbookViewId="0">
      <pane ySplit="4" topLeftCell="A5" activePane="bottomLeft" state="frozen"/>
      <selection activeCell="L30" sqref="L30"/>
      <selection pane="bottomLeft" activeCell="L30" sqref="L30"/>
    </sheetView>
  </sheetViews>
  <sheetFormatPr defaultRowHeight="15" x14ac:dyDescent="0.25"/>
  <cols>
    <col min="3" max="3" width="24.85546875" style="2" customWidth="1"/>
    <col min="4" max="4" width="1.7109375" style="2" customWidth="1"/>
    <col min="5" max="5" width="19.28515625" style="1" customWidth="1"/>
    <col min="6" max="7" width="18" style="1" customWidth="1"/>
    <col min="8" max="8" width="15.85546875" style="1" customWidth="1"/>
    <col min="9" max="9" width="18.140625" style="1" customWidth="1"/>
    <col min="10" max="10" width="15.5703125" style="1" customWidth="1"/>
    <col min="11" max="11" width="3.42578125" style="1" customWidth="1"/>
    <col min="12" max="12" width="22.5703125" customWidth="1"/>
    <col min="13" max="13" width="20.140625" customWidth="1"/>
    <col min="14" max="15" width="9.140625" customWidth="1"/>
  </cols>
  <sheetData>
    <row r="1" spans="2:13" ht="15.75" thickBot="1" x14ac:dyDescent="0.3">
      <c r="C1" s="22" t="s">
        <v>0</v>
      </c>
      <c r="D1"/>
      <c r="E1" s="14" t="s">
        <v>1</v>
      </c>
    </row>
    <row r="3" spans="2:13" ht="15.75" thickBot="1" x14ac:dyDescent="0.3"/>
    <row r="4" spans="2:13" ht="46.5" thickTop="1" thickBot="1" x14ac:dyDescent="0.3">
      <c r="B4" s="5" t="s">
        <v>2</v>
      </c>
      <c r="C4" s="6" t="s">
        <v>3</v>
      </c>
      <c r="D4" s="21"/>
      <c r="E4" s="7" t="s">
        <v>4</v>
      </c>
      <c r="F4" s="7" t="s">
        <v>5</v>
      </c>
      <c r="G4" s="8" t="s">
        <v>6</v>
      </c>
      <c r="H4" s="8" t="s">
        <v>7</v>
      </c>
      <c r="I4" s="9" t="s">
        <v>8</v>
      </c>
      <c r="J4" s="9" t="s">
        <v>9</v>
      </c>
      <c r="K4" s="15"/>
      <c r="L4" s="10" t="s">
        <v>10</v>
      </c>
      <c r="M4" s="10" t="s">
        <v>11</v>
      </c>
    </row>
    <row r="5" spans="2:13" ht="16.5" thickTop="1" thickBot="1" x14ac:dyDescent="0.3">
      <c r="B5" s="11">
        <v>1</v>
      </c>
      <c r="C5" s="12" t="s">
        <v>12</v>
      </c>
      <c r="D5" s="12"/>
      <c r="E5" s="18">
        <v>1611</v>
      </c>
      <c r="F5" s="18">
        <v>5938744</v>
      </c>
      <c r="G5" s="18">
        <v>1615</v>
      </c>
      <c r="H5" s="18">
        <v>5939024</v>
      </c>
      <c r="I5" s="18">
        <v>1619</v>
      </c>
      <c r="J5" s="18">
        <v>5903755</v>
      </c>
      <c r="K5" s="13"/>
      <c r="L5" s="3">
        <f t="shared" ref="L5:L36" si="0">(E5+G5+I5)/3</f>
        <v>1615</v>
      </c>
      <c r="M5" s="3">
        <f t="shared" ref="M5:M36" si="1">F5+H5+J5</f>
        <v>17781523</v>
      </c>
    </row>
    <row r="6" spans="2:13" ht="16.5" thickTop="1" thickBot="1" x14ac:dyDescent="0.3">
      <c r="B6" s="11">
        <v>2</v>
      </c>
      <c r="C6" s="12" t="s">
        <v>13</v>
      </c>
      <c r="D6" s="12"/>
      <c r="E6" s="18">
        <v>1990</v>
      </c>
      <c r="F6" s="18">
        <v>10036561</v>
      </c>
      <c r="G6" s="18">
        <v>2012</v>
      </c>
      <c r="H6" s="18">
        <v>10036588</v>
      </c>
      <c r="I6" s="18">
        <v>2021</v>
      </c>
      <c r="J6" s="18">
        <v>10779818.449999999</v>
      </c>
      <c r="K6" s="13"/>
      <c r="L6" s="3">
        <f t="shared" si="0"/>
        <v>2007.6666666666667</v>
      </c>
      <c r="M6" s="3">
        <f t="shared" si="1"/>
        <v>30852967.449999999</v>
      </c>
    </row>
    <row r="7" spans="2:13" ht="16.5" thickTop="1" thickBot="1" x14ac:dyDescent="0.3">
      <c r="B7" s="11">
        <v>3</v>
      </c>
      <c r="C7" s="12" t="s">
        <v>14</v>
      </c>
      <c r="D7" s="12"/>
      <c r="E7" s="18">
        <v>1399</v>
      </c>
      <c r="F7" s="18">
        <v>1532775</v>
      </c>
      <c r="G7" s="18">
        <v>1403</v>
      </c>
      <c r="H7" s="18">
        <v>1533019</v>
      </c>
      <c r="I7" s="18">
        <v>1406</v>
      </c>
      <c r="J7" s="18">
        <v>1778309</v>
      </c>
      <c r="K7" s="13"/>
      <c r="L7" s="3">
        <f t="shared" si="0"/>
        <v>1402.6666666666667</v>
      </c>
      <c r="M7" s="3">
        <f t="shared" si="1"/>
        <v>4844103</v>
      </c>
    </row>
    <row r="8" spans="2:13" ht="16.5" thickTop="1" thickBot="1" x14ac:dyDescent="0.3">
      <c r="B8" s="11">
        <v>4</v>
      </c>
      <c r="C8" s="12" t="s">
        <v>15</v>
      </c>
      <c r="D8" s="12"/>
      <c r="E8" s="18">
        <v>1825</v>
      </c>
      <c r="F8" s="18">
        <v>3316475</v>
      </c>
      <c r="G8" s="18">
        <v>1824</v>
      </c>
      <c r="H8" s="18">
        <v>3316566</v>
      </c>
      <c r="I8" s="18">
        <v>1826</v>
      </c>
      <c r="J8" s="18">
        <v>3936887</v>
      </c>
      <c r="K8" s="13"/>
      <c r="L8" s="3">
        <f t="shared" si="0"/>
        <v>1825</v>
      </c>
      <c r="M8" s="3">
        <f t="shared" si="1"/>
        <v>10569928</v>
      </c>
    </row>
    <row r="9" spans="2:13" ht="16.5" thickTop="1" thickBot="1" x14ac:dyDescent="0.3">
      <c r="B9" s="11">
        <v>5</v>
      </c>
      <c r="C9" s="12" t="s">
        <v>16</v>
      </c>
      <c r="D9" s="12"/>
      <c r="E9" s="18">
        <v>432</v>
      </c>
      <c r="F9" s="18">
        <v>1094424</v>
      </c>
      <c r="G9" s="18">
        <v>448</v>
      </c>
      <c r="H9" s="18">
        <v>1093861</v>
      </c>
      <c r="I9" s="18">
        <v>445</v>
      </c>
      <c r="J9" s="18">
        <v>1226075</v>
      </c>
      <c r="K9" s="13"/>
      <c r="L9" s="3">
        <f t="shared" si="0"/>
        <v>441.66666666666669</v>
      </c>
      <c r="M9" s="3">
        <f t="shared" si="1"/>
        <v>3414360</v>
      </c>
    </row>
    <row r="10" spans="2:13" ht="16.5" thickTop="1" thickBot="1" x14ac:dyDescent="0.3">
      <c r="B10" s="11">
        <v>6</v>
      </c>
      <c r="C10" s="12" t="s">
        <v>17</v>
      </c>
      <c r="D10" s="12"/>
      <c r="E10" s="18">
        <v>1677</v>
      </c>
      <c r="F10" s="18">
        <v>2628819</v>
      </c>
      <c r="G10" s="18">
        <v>1675</v>
      </c>
      <c r="H10" s="18">
        <v>2628772</v>
      </c>
      <c r="I10" s="18">
        <v>1674</v>
      </c>
      <c r="J10" s="18">
        <v>2997305</v>
      </c>
      <c r="K10" s="13"/>
      <c r="L10" s="3">
        <f t="shared" si="0"/>
        <v>1675.3333333333333</v>
      </c>
      <c r="M10" s="3">
        <f t="shared" si="1"/>
        <v>8254896</v>
      </c>
    </row>
    <row r="11" spans="2:13" ht="16.5" thickTop="1" thickBot="1" x14ac:dyDescent="0.3">
      <c r="B11" s="11">
        <v>7</v>
      </c>
      <c r="C11" s="12" t="s">
        <v>18</v>
      </c>
      <c r="D11" s="12"/>
      <c r="E11" s="18">
        <v>1569</v>
      </c>
      <c r="F11" s="18">
        <v>4880194</v>
      </c>
      <c r="G11" s="18">
        <v>1572</v>
      </c>
      <c r="H11" s="18">
        <v>4880264</v>
      </c>
      <c r="I11" s="18">
        <v>1568</v>
      </c>
      <c r="J11" s="18">
        <v>5431280</v>
      </c>
      <c r="K11" s="13"/>
      <c r="L11" s="3">
        <f t="shared" si="0"/>
        <v>1569.6666666666667</v>
      </c>
      <c r="M11" s="3">
        <f t="shared" si="1"/>
        <v>15191738</v>
      </c>
    </row>
    <row r="12" spans="2:13" ht="16.5" thickTop="1" thickBot="1" x14ac:dyDescent="0.3">
      <c r="B12" s="11">
        <v>8</v>
      </c>
      <c r="C12" s="12" t="s">
        <v>19</v>
      </c>
      <c r="D12" s="12"/>
      <c r="E12" s="18">
        <v>1214</v>
      </c>
      <c r="F12" s="18">
        <v>8152394.0300000003</v>
      </c>
      <c r="G12" s="18">
        <v>1233</v>
      </c>
      <c r="H12" s="18">
        <v>8151802.0300000003</v>
      </c>
      <c r="I12" s="18">
        <v>1233</v>
      </c>
      <c r="J12" s="18">
        <v>8335561</v>
      </c>
      <c r="K12" s="13"/>
      <c r="L12" s="3">
        <f t="shared" si="0"/>
        <v>1226.6666666666667</v>
      </c>
      <c r="M12" s="3">
        <f t="shared" si="1"/>
        <v>24639757.060000002</v>
      </c>
    </row>
    <row r="13" spans="2:13" ht="16.5" thickTop="1" thickBot="1" x14ac:dyDescent="0.3">
      <c r="B13" s="11">
        <v>9</v>
      </c>
      <c r="C13" s="12" t="s">
        <v>20</v>
      </c>
      <c r="D13" s="12"/>
      <c r="E13" s="18">
        <v>1186</v>
      </c>
      <c r="F13" s="18">
        <v>1325407</v>
      </c>
      <c r="G13" s="18">
        <v>1195</v>
      </c>
      <c r="H13" s="18">
        <v>1325741</v>
      </c>
      <c r="I13" s="18">
        <v>1199</v>
      </c>
      <c r="J13" s="18">
        <v>1712995</v>
      </c>
      <c r="K13" s="13"/>
      <c r="L13" s="3">
        <f t="shared" si="0"/>
        <v>1193.3333333333333</v>
      </c>
      <c r="M13" s="3">
        <f t="shared" si="1"/>
        <v>4364143</v>
      </c>
    </row>
    <row r="14" spans="2:13" ht="16.5" thickTop="1" thickBot="1" x14ac:dyDescent="0.3">
      <c r="B14" s="11">
        <v>10</v>
      </c>
      <c r="C14" s="12" t="s">
        <v>21</v>
      </c>
      <c r="D14" s="12"/>
      <c r="E14" s="18">
        <v>1824</v>
      </c>
      <c r="F14" s="18">
        <v>5195406</v>
      </c>
      <c r="G14" s="18">
        <v>1829</v>
      </c>
      <c r="H14" s="18">
        <v>5195680</v>
      </c>
      <c r="I14" s="18">
        <v>1830</v>
      </c>
      <c r="J14" s="18">
        <v>6843137</v>
      </c>
      <c r="K14" s="13"/>
      <c r="L14" s="3">
        <f t="shared" si="0"/>
        <v>1827.6666666666667</v>
      </c>
      <c r="M14" s="3">
        <f t="shared" si="1"/>
        <v>17234223</v>
      </c>
    </row>
    <row r="15" spans="2:13" ht="16.5" thickTop="1" thickBot="1" x14ac:dyDescent="0.3">
      <c r="B15" s="11">
        <v>11</v>
      </c>
      <c r="C15" s="12" t="s">
        <v>22</v>
      </c>
      <c r="D15" s="12"/>
      <c r="E15" s="18">
        <v>1572</v>
      </c>
      <c r="F15" s="18">
        <v>2526535</v>
      </c>
      <c r="G15" s="18">
        <v>1572</v>
      </c>
      <c r="H15" s="18">
        <v>2526692</v>
      </c>
      <c r="I15" s="18">
        <v>1579</v>
      </c>
      <c r="J15" s="18">
        <v>3072144</v>
      </c>
      <c r="K15" s="13"/>
      <c r="L15" s="3">
        <f t="shared" si="0"/>
        <v>1574.3333333333333</v>
      </c>
      <c r="M15" s="3">
        <f t="shared" si="1"/>
        <v>8125371</v>
      </c>
    </row>
    <row r="16" spans="2:13" ht="16.5" thickTop="1" thickBot="1" x14ac:dyDescent="0.3">
      <c r="B16" s="11">
        <v>12</v>
      </c>
      <c r="C16" s="12" t="s">
        <v>23</v>
      </c>
      <c r="D16" s="12"/>
      <c r="E16" s="18">
        <v>1474</v>
      </c>
      <c r="F16" s="18">
        <v>1950579</v>
      </c>
      <c r="G16" s="18">
        <v>1483</v>
      </c>
      <c r="H16" s="18">
        <v>1951331</v>
      </c>
      <c r="I16" s="18">
        <v>1486</v>
      </c>
      <c r="J16" s="18">
        <v>2715445</v>
      </c>
      <c r="K16" s="13"/>
      <c r="L16" s="3">
        <f t="shared" si="0"/>
        <v>1481</v>
      </c>
      <c r="M16" s="3">
        <f t="shared" si="1"/>
        <v>6617355</v>
      </c>
    </row>
    <row r="17" spans="2:13" ht="16.5" thickTop="1" thickBot="1" x14ac:dyDescent="0.3">
      <c r="B17" s="11">
        <v>13</v>
      </c>
      <c r="C17" s="12" t="s">
        <v>24</v>
      </c>
      <c r="D17" s="12"/>
      <c r="E17" s="18">
        <v>1755</v>
      </c>
      <c r="F17" s="18">
        <v>4726517</v>
      </c>
      <c r="G17" s="18">
        <v>1764</v>
      </c>
      <c r="H17" s="18">
        <v>4726553</v>
      </c>
      <c r="I17" s="18">
        <v>1768</v>
      </c>
      <c r="J17" s="18">
        <v>5411245</v>
      </c>
      <c r="K17" s="13"/>
      <c r="L17" s="3">
        <f t="shared" si="0"/>
        <v>1762.3333333333333</v>
      </c>
      <c r="M17" s="3">
        <f t="shared" si="1"/>
        <v>14864315</v>
      </c>
    </row>
    <row r="18" spans="2:13" ht="16.5" thickTop="1" thickBot="1" x14ac:dyDescent="0.3">
      <c r="B18" s="11">
        <v>14</v>
      </c>
      <c r="C18" s="12" t="s">
        <v>25</v>
      </c>
      <c r="D18" s="12"/>
      <c r="E18" s="18">
        <v>622</v>
      </c>
      <c r="F18" s="18">
        <v>1652825</v>
      </c>
      <c r="G18" s="18">
        <v>625</v>
      </c>
      <c r="H18" s="18">
        <v>1652863</v>
      </c>
      <c r="I18" s="18">
        <v>627</v>
      </c>
      <c r="J18" s="18">
        <v>1594958</v>
      </c>
      <c r="K18" s="13"/>
      <c r="L18" s="3">
        <f t="shared" si="0"/>
        <v>624.66666666666663</v>
      </c>
      <c r="M18" s="3">
        <f t="shared" si="1"/>
        <v>4900646</v>
      </c>
    </row>
    <row r="19" spans="2:13" ht="16.5" thickTop="1" thickBot="1" x14ac:dyDescent="0.3">
      <c r="B19" s="11">
        <v>15</v>
      </c>
      <c r="C19" s="12" t="s">
        <v>26</v>
      </c>
      <c r="D19" s="12"/>
      <c r="E19" s="18">
        <v>18802</v>
      </c>
      <c r="F19" s="18">
        <v>56462368</v>
      </c>
      <c r="G19" s="18">
        <v>19003</v>
      </c>
      <c r="H19" s="18">
        <v>56458057</v>
      </c>
      <c r="I19" s="18">
        <v>19077</v>
      </c>
      <c r="J19" s="18">
        <v>66272969.780000001</v>
      </c>
      <c r="K19" s="13"/>
      <c r="L19" s="3">
        <f t="shared" si="0"/>
        <v>18960.666666666668</v>
      </c>
      <c r="M19" s="3">
        <f t="shared" si="1"/>
        <v>179193394.78</v>
      </c>
    </row>
    <row r="20" spans="2:13" ht="16.5" thickTop="1" thickBot="1" x14ac:dyDescent="0.3">
      <c r="B20" s="11">
        <v>16</v>
      </c>
      <c r="C20" s="12" t="s">
        <v>27</v>
      </c>
      <c r="D20" s="12"/>
      <c r="E20" s="18">
        <v>4868</v>
      </c>
      <c r="F20" s="18">
        <v>19660786</v>
      </c>
      <c r="G20" s="18">
        <v>4868</v>
      </c>
      <c r="H20" s="18">
        <v>19656699</v>
      </c>
      <c r="I20" s="18">
        <v>4863</v>
      </c>
      <c r="J20" s="18">
        <v>20635135</v>
      </c>
      <c r="K20" s="13"/>
      <c r="L20" s="3">
        <f t="shared" si="0"/>
        <v>4866.333333333333</v>
      </c>
      <c r="M20" s="3">
        <f t="shared" si="1"/>
        <v>59952620</v>
      </c>
    </row>
    <row r="21" spans="2:13" ht="16.5" thickTop="1" thickBot="1" x14ac:dyDescent="0.3">
      <c r="B21" s="11">
        <v>17</v>
      </c>
      <c r="C21" s="12" t="s">
        <v>28</v>
      </c>
      <c r="D21" s="12"/>
      <c r="E21" s="18">
        <v>563</v>
      </c>
      <c r="F21" s="18">
        <v>7229253</v>
      </c>
      <c r="G21" s="18">
        <v>563</v>
      </c>
      <c r="H21" s="18">
        <v>7229258</v>
      </c>
      <c r="I21" s="18">
        <v>562</v>
      </c>
      <c r="J21" s="18">
        <v>8012218</v>
      </c>
      <c r="K21" s="13"/>
      <c r="L21" s="3">
        <f t="shared" si="0"/>
        <v>562.66666666666663</v>
      </c>
      <c r="M21" s="3">
        <f t="shared" si="1"/>
        <v>22470729</v>
      </c>
    </row>
    <row r="22" spans="2:13" ht="16.5" thickTop="1" thickBot="1" x14ac:dyDescent="0.3">
      <c r="B22" s="11">
        <v>18</v>
      </c>
      <c r="C22" s="12" t="s">
        <v>29</v>
      </c>
      <c r="D22" s="12"/>
      <c r="E22" s="18">
        <v>2759</v>
      </c>
      <c r="F22" s="18">
        <v>10399569</v>
      </c>
      <c r="G22" s="18">
        <v>2758</v>
      </c>
      <c r="H22" s="18">
        <v>10382309</v>
      </c>
      <c r="I22" s="18">
        <v>2775</v>
      </c>
      <c r="J22" s="18">
        <v>11703898</v>
      </c>
      <c r="K22" s="13"/>
      <c r="L22" s="3">
        <f t="shared" si="0"/>
        <v>2764</v>
      </c>
      <c r="M22" s="3">
        <f t="shared" si="1"/>
        <v>32485776</v>
      </c>
    </row>
    <row r="23" spans="2:13" ht="16.5" thickTop="1" thickBot="1" x14ac:dyDescent="0.3">
      <c r="B23" s="11">
        <v>19</v>
      </c>
      <c r="C23" s="12" t="s">
        <v>30</v>
      </c>
      <c r="D23" s="12"/>
      <c r="E23" s="18">
        <v>1712</v>
      </c>
      <c r="F23" s="18">
        <v>1858243</v>
      </c>
      <c r="G23" s="18">
        <v>1715</v>
      </c>
      <c r="H23" s="18">
        <v>1858372</v>
      </c>
      <c r="I23" s="18">
        <v>1714</v>
      </c>
      <c r="J23" s="18">
        <v>2427268</v>
      </c>
      <c r="K23" s="13"/>
      <c r="L23" s="3">
        <f t="shared" si="0"/>
        <v>1713.6666666666667</v>
      </c>
      <c r="M23" s="3">
        <f t="shared" si="1"/>
        <v>6143883</v>
      </c>
    </row>
    <row r="24" spans="2:13" ht="16.5" thickTop="1" thickBot="1" x14ac:dyDescent="0.3">
      <c r="B24" s="11">
        <v>20</v>
      </c>
      <c r="C24" s="12" t="s">
        <v>31</v>
      </c>
      <c r="D24" s="12"/>
      <c r="E24" s="18">
        <v>8980</v>
      </c>
      <c r="F24" s="18">
        <v>42676681</v>
      </c>
      <c r="G24" s="18">
        <v>8994</v>
      </c>
      <c r="H24" s="18">
        <v>42669563</v>
      </c>
      <c r="I24" s="18">
        <v>9060</v>
      </c>
      <c r="J24" s="18">
        <v>49919563</v>
      </c>
      <c r="K24" s="13"/>
      <c r="L24" s="3">
        <f t="shared" si="0"/>
        <v>9011.3333333333339</v>
      </c>
      <c r="M24" s="3">
        <f t="shared" si="1"/>
        <v>135265807</v>
      </c>
    </row>
    <row r="25" spans="2:13" ht="16.5" thickTop="1" thickBot="1" x14ac:dyDescent="0.3">
      <c r="B25" s="11">
        <v>21</v>
      </c>
      <c r="C25" s="12" t="s">
        <v>32</v>
      </c>
      <c r="D25" s="12"/>
      <c r="E25" s="18">
        <v>3710</v>
      </c>
      <c r="F25" s="18">
        <v>16311282</v>
      </c>
      <c r="G25" s="18">
        <v>3702</v>
      </c>
      <c r="H25" s="18">
        <v>16309620</v>
      </c>
      <c r="I25" s="18">
        <v>3780</v>
      </c>
      <c r="J25" s="18">
        <v>17940036</v>
      </c>
      <c r="K25" s="13"/>
      <c r="L25" s="3">
        <f t="shared" si="0"/>
        <v>3730.6666666666665</v>
      </c>
      <c r="M25" s="3">
        <f t="shared" si="1"/>
        <v>50560938</v>
      </c>
    </row>
    <row r="26" spans="2:13" ht="16.5" thickTop="1" thickBot="1" x14ac:dyDescent="0.3">
      <c r="B26" s="11">
        <v>22</v>
      </c>
      <c r="C26" s="12" t="s">
        <v>33</v>
      </c>
      <c r="D26" s="12"/>
      <c r="E26" s="18">
        <v>1921</v>
      </c>
      <c r="F26" s="18">
        <v>3884732</v>
      </c>
      <c r="G26" s="18">
        <v>1927</v>
      </c>
      <c r="H26" s="18">
        <v>3884462</v>
      </c>
      <c r="I26" s="18">
        <v>1936</v>
      </c>
      <c r="J26" s="18">
        <v>4528759</v>
      </c>
      <c r="K26" s="13"/>
      <c r="L26" s="3">
        <f t="shared" si="0"/>
        <v>1928</v>
      </c>
      <c r="M26" s="3">
        <f t="shared" si="1"/>
        <v>12297953</v>
      </c>
    </row>
    <row r="27" spans="2:13" ht="16.5" thickTop="1" thickBot="1" x14ac:dyDescent="0.3">
      <c r="B27" s="11">
        <v>23</v>
      </c>
      <c r="C27" s="12" t="s">
        <v>34</v>
      </c>
      <c r="D27" s="12"/>
      <c r="E27" s="18">
        <v>1297</v>
      </c>
      <c r="F27" s="18">
        <v>1429594</v>
      </c>
      <c r="G27" s="18">
        <v>1300</v>
      </c>
      <c r="H27" s="18">
        <v>1428720</v>
      </c>
      <c r="I27" s="18">
        <v>1303</v>
      </c>
      <c r="J27" s="18">
        <v>1766385</v>
      </c>
      <c r="K27" s="13"/>
      <c r="L27" s="3">
        <f t="shared" si="0"/>
        <v>1300</v>
      </c>
      <c r="M27" s="3">
        <f t="shared" si="1"/>
        <v>4624699</v>
      </c>
    </row>
    <row r="28" spans="2:13" ht="16.5" thickTop="1" thickBot="1" x14ac:dyDescent="0.3">
      <c r="B28" s="11">
        <v>24</v>
      </c>
      <c r="C28" s="12" t="s">
        <v>35</v>
      </c>
      <c r="D28" s="12"/>
      <c r="E28" s="18">
        <v>1087</v>
      </c>
      <c r="F28" s="18">
        <v>1079084</v>
      </c>
      <c r="G28" s="18">
        <v>1088</v>
      </c>
      <c r="H28" s="18">
        <v>1078864</v>
      </c>
      <c r="I28" s="18">
        <v>1092</v>
      </c>
      <c r="J28" s="18">
        <v>1499631</v>
      </c>
      <c r="K28" s="13"/>
      <c r="L28" s="3">
        <f t="shared" si="0"/>
        <v>1089</v>
      </c>
      <c r="M28" s="3">
        <f t="shared" si="1"/>
        <v>3657579</v>
      </c>
    </row>
    <row r="29" spans="2:13" ht="16.5" thickTop="1" thickBot="1" x14ac:dyDescent="0.3">
      <c r="B29" s="11">
        <v>25</v>
      </c>
      <c r="C29" s="12" t="s">
        <v>36</v>
      </c>
      <c r="D29" s="12"/>
      <c r="E29" s="18">
        <v>2769</v>
      </c>
      <c r="F29" s="18">
        <v>11455450</v>
      </c>
      <c r="G29" s="18">
        <v>2767</v>
      </c>
      <c r="H29" s="18">
        <v>11455154</v>
      </c>
      <c r="I29" s="18">
        <v>2769</v>
      </c>
      <c r="J29" s="18">
        <v>12551648</v>
      </c>
      <c r="K29" s="13"/>
      <c r="L29" s="3">
        <f t="shared" si="0"/>
        <v>2768.3333333333335</v>
      </c>
      <c r="M29" s="3">
        <f t="shared" si="1"/>
        <v>35462252</v>
      </c>
    </row>
    <row r="30" spans="2:13" ht="16.5" thickTop="1" thickBot="1" x14ac:dyDescent="0.3">
      <c r="B30" s="11">
        <v>26</v>
      </c>
      <c r="C30" s="12" t="s">
        <v>37</v>
      </c>
      <c r="D30" s="12"/>
      <c r="E30" s="18">
        <v>2663</v>
      </c>
      <c r="F30" s="18">
        <v>6223306.5</v>
      </c>
      <c r="G30" s="18">
        <v>2662</v>
      </c>
      <c r="H30" s="18">
        <v>6221391.5</v>
      </c>
      <c r="I30" s="18">
        <v>2669</v>
      </c>
      <c r="J30" s="18">
        <v>7560956.5</v>
      </c>
      <c r="K30" s="13"/>
      <c r="L30" s="3">
        <f t="shared" si="0"/>
        <v>2664.6666666666665</v>
      </c>
      <c r="M30" s="3">
        <f t="shared" si="1"/>
        <v>20005654.5</v>
      </c>
    </row>
    <row r="31" spans="2:13" ht="16.5" thickTop="1" thickBot="1" x14ac:dyDescent="0.3">
      <c r="B31" s="11">
        <v>27</v>
      </c>
      <c r="C31" s="12" t="s">
        <v>38</v>
      </c>
      <c r="D31" s="12"/>
      <c r="E31" s="18">
        <v>1305</v>
      </c>
      <c r="F31" s="18">
        <v>2082210</v>
      </c>
      <c r="G31" s="18">
        <v>1319</v>
      </c>
      <c r="H31" s="18">
        <v>2082090</v>
      </c>
      <c r="I31" s="18">
        <v>1320</v>
      </c>
      <c r="J31" s="18">
        <v>2568042</v>
      </c>
      <c r="K31" s="13"/>
      <c r="L31" s="3">
        <f t="shared" si="0"/>
        <v>1314.6666666666667</v>
      </c>
      <c r="M31" s="3">
        <f t="shared" si="1"/>
        <v>6732342</v>
      </c>
    </row>
    <row r="32" spans="2:13" ht="16.5" thickTop="1" thickBot="1" x14ac:dyDescent="0.3">
      <c r="B32" s="11">
        <v>28</v>
      </c>
      <c r="C32" s="12" t="s">
        <v>39</v>
      </c>
      <c r="D32" s="12"/>
      <c r="E32" s="18">
        <v>1006</v>
      </c>
      <c r="F32" s="18">
        <v>661963</v>
      </c>
      <c r="G32" s="18">
        <v>1000</v>
      </c>
      <c r="H32" s="18">
        <v>661773</v>
      </c>
      <c r="I32" s="18">
        <v>1002</v>
      </c>
      <c r="J32" s="18">
        <v>1346353</v>
      </c>
      <c r="K32" s="13"/>
      <c r="L32" s="3">
        <f t="shared" si="0"/>
        <v>1002.6666666666666</v>
      </c>
      <c r="M32" s="3">
        <f t="shared" si="1"/>
        <v>2670089</v>
      </c>
    </row>
    <row r="33" spans="2:13" ht="16.5" thickTop="1" thickBot="1" x14ac:dyDescent="0.3">
      <c r="B33" s="11">
        <v>29</v>
      </c>
      <c r="C33" s="12" t="s">
        <v>40</v>
      </c>
      <c r="D33" s="12"/>
      <c r="E33" s="18">
        <v>579</v>
      </c>
      <c r="F33" s="18">
        <v>1714654</v>
      </c>
      <c r="G33" s="18">
        <v>582</v>
      </c>
      <c r="H33" s="18">
        <v>1714048</v>
      </c>
      <c r="I33" s="18">
        <v>581</v>
      </c>
      <c r="J33" s="18">
        <v>1835617</v>
      </c>
      <c r="K33" s="13"/>
      <c r="L33" s="3">
        <f t="shared" si="0"/>
        <v>580.66666666666663</v>
      </c>
      <c r="M33" s="3">
        <f t="shared" si="1"/>
        <v>5264319</v>
      </c>
    </row>
    <row r="34" spans="2:13" ht="16.5" thickTop="1" thickBot="1" x14ac:dyDescent="0.3">
      <c r="B34" s="11">
        <v>30</v>
      </c>
      <c r="C34" s="12" t="s">
        <v>41</v>
      </c>
      <c r="D34" s="12"/>
      <c r="E34" s="18">
        <v>1348</v>
      </c>
      <c r="F34" s="18">
        <v>4540459</v>
      </c>
      <c r="G34" s="18">
        <v>1349</v>
      </c>
      <c r="H34" s="18">
        <v>4540772</v>
      </c>
      <c r="I34" s="18">
        <v>1350</v>
      </c>
      <c r="J34" s="18">
        <v>2915156</v>
      </c>
      <c r="K34" s="13"/>
      <c r="L34" s="3">
        <f t="shared" si="0"/>
        <v>1349</v>
      </c>
      <c r="M34" s="3">
        <f t="shared" si="1"/>
        <v>11996387</v>
      </c>
    </row>
    <row r="35" spans="2:13" ht="16.5" thickTop="1" thickBot="1" x14ac:dyDescent="0.3">
      <c r="B35" s="11">
        <v>31</v>
      </c>
      <c r="C35" s="12" t="s">
        <v>42</v>
      </c>
      <c r="D35" s="12"/>
      <c r="E35" s="18">
        <v>4364</v>
      </c>
      <c r="F35" s="18">
        <v>3017681</v>
      </c>
      <c r="G35" s="18">
        <v>4357</v>
      </c>
      <c r="H35" s="18">
        <v>3011372</v>
      </c>
      <c r="I35" s="18">
        <v>4490</v>
      </c>
      <c r="J35" s="18">
        <v>4222003.22</v>
      </c>
      <c r="K35" s="13"/>
      <c r="L35" s="3">
        <f t="shared" si="0"/>
        <v>4403.666666666667</v>
      </c>
      <c r="M35" s="3">
        <f t="shared" si="1"/>
        <v>10251056.219999999</v>
      </c>
    </row>
    <row r="36" spans="2:13" ht="16.5" thickTop="1" thickBot="1" x14ac:dyDescent="0.3">
      <c r="B36" s="11">
        <v>32</v>
      </c>
      <c r="C36" s="12" t="s">
        <v>43</v>
      </c>
      <c r="D36" s="12"/>
      <c r="E36" s="18">
        <v>3978</v>
      </c>
      <c r="F36" s="18">
        <v>29914097</v>
      </c>
      <c r="G36" s="18">
        <v>3956</v>
      </c>
      <c r="H36" s="18">
        <v>29913451</v>
      </c>
      <c r="I36" s="18">
        <v>3978</v>
      </c>
      <c r="J36" s="18">
        <v>31851653</v>
      </c>
      <c r="K36" s="13"/>
      <c r="L36" s="3">
        <f t="shared" si="0"/>
        <v>3970.6666666666665</v>
      </c>
      <c r="M36" s="3">
        <f t="shared" si="1"/>
        <v>91679201</v>
      </c>
    </row>
    <row r="37" spans="2:13" ht="16.5" thickTop="1" thickBot="1" x14ac:dyDescent="0.3">
      <c r="B37" s="11">
        <v>33</v>
      </c>
      <c r="C37" s="12" t="s">
        <v>44</v>
      </c>
      <c r="D37" s="12"/>
      <c r="E37" s="18">
        <v>2342</v>
      </c>
      <c r="F37" s="18">
        <v>4590306</v>
      </c>
      <c r="G37" s="18">
        <v>2345</v>
      </c>
      <c r="H37" s="18">
        <v>4589660</v>
      </c>
      <c r="I37" s="18">
        <v>2348</v>
      </c>
      <c r="J37" s="18">
        <v>5419685</v>
      </c>
      <c r="K37" s="13"/>
      <c r="L37" s="3">
        <f t="shared" ref="L37:L64" si="2">(E37+G37+I37)/3</f>
        <v>2345</v>
      </c>
      <c r="M37" s="3">
        <f t="shared" ref="M37:M64" si="3">F37+H37+J37</f>
        <v>14599651</v>
      </c>
    </row>
    <row r="38" spans="2:13" ht="16.5" thickTop="1" thickBot="1" x14ac:dyDescent="0.3">
      <c r="B38" s="11">
        <v>34</v>
      </c>
      <c r="C38" s="12" t="s">
        <v>45</v>
      </c>
      <c r="D38" s="12"/>
      <c r="E38" s="18">
        <v>1776</v>
      </c>
      <c r="F38" s="18">
        <v>3532479</v>
      </c>
      <c r="G38" s="18">
        <v>1778</v>
      </c>
      <c r="H38" s="18">
        <v>3532416</v>
      </c>
      <c r="I38" s="18">
        <v>1791</v>
      </c>
      <c r="J38" s="18">
        <v>3826766</v>
      </c>
      <c r="K38" s="13"/>
      <c r="L38" s="3">
        <f t="shared" si="2"/>
        <v>1781.6666666666667</v>
      </c>
      <c r="M38" s="3">
        <f t="shared" si="3"/>
        <v>10891661</v>
      </c>
    </row>
    <row r="39" spans="2:13" ht="16.5" thickTop="1" thickBot="1" x14ac:dyDescent="0.3">
      <c r="B39" s="11">
        <v>35</v>
      </c>
      <c r="C39" s="12" t="s">
        <v>46</v>
      </c>
      <c r="D39" s="12"/>
      <c r="E39" s="18">
        <v>2010</v>
      </c>
      <c r="F39" s="18">
        <v>7734642</v>
      </c>
      <c r="G39" s="18">
        <v>2003</v>
      </c>
      <c r="H39" s="18">
        <v>7734563</v>
      </c>
      <c r="I39" s="18">
        <v>2001</v>
      </c>
      <c r="J39" s="18">
        <v>7874229</v>
      </c>
      <c r="K39" s="13"/>
      <c r="L39" s="3">
        <f t="shared" si="2"/>
        <v>2004.6666666666667</v>
      </c>
      <c r="M39" s="3">
        <f t="shared" si="3"/>
        <v>23343434</v>
      </c>
    </row>
    <row r="40" spans="2:13" ht="16.5" thickTop="1" thickBot="1" x14ac:dyDescent="0.3">
      <c r="B40" s="11">
        <v>36</v>
      </c>
      <c r="C40" s="12" t="s">
        <v>47</v>
      </c>
      <c r="D40" s="12"/>
      <c r="E40" s="18">
        <v>1453</v>
      </c>
      <c r="F40" s="18">
        <v>2270432</v>
      </c>
      <c r="G40" s="18">
        <v>1450</v>
      </c>
      <c r="H40" s="18">
        <v>2266737</v>
      </c>
      <c r="I40" s="18">
        <v>1472</v>
      </c>
      <c r="J40" s="18">
        <v>2671316</v>
      </c>
      <c r="K40" s="13"/>
      <c r="L40" s="3">
        <f t="shared" si="2"/>
        <v>1458.3333333333333</v>
      </c>
      <c r="M40" s="3">
        <f t="shared" si="3"/>
        <v>7208485</v>
      </c>
    </row>
    <row r="41" spans="2:13" ht="16.5" thickTop="1" thickBot="1" x14ac:dyDescent="0.3">
      <c r="B41" s="11">
        <v>37</v>
      </c>
      <c r="C41" s="12" t="s">
        <v>48</v>
      </c>
      <c r="D41" s="12"/>
      <c r="E41" s="18">
        <v>2266</v>
      </c>
      <c r="F41" s="18">
        <v>5923281.0700000003</v>
      </c>
      <c r="G41" s="18">
        <v>2279</v>
      </c>
      <c r="H41" s="18">
        <v>5923165.0700000003</v>
      </c>
      <c r="I41" s="18">
        <v>2281</v>
      </c>
      <c r="J41" s="18">
        <v>6715722</v>
      </c>
      <c r="K41" s="13"/>
      <c r="L41" s="3">
        <f t="shared" si="2"/>
        <v>2275.3333333333335</v>
      </c>
      <c r="M41" s="3">
        <f t="shared" si="3"/>
        <v>18562168.140000001</v>
      </c>
    </row>
    <row r="42" spans="2:13" ht="16.5" thickTop="1" thickBot="1" x14ac:dyDescent="0.3">
      <c r="B42" s="11">
        <v>38</v>
      </c>
      <c r="C42" s="12" t="s">
        <v>49</v>
      </c>
      <c r="D42" s="12"/>
      <c r="E42" s="18">
        <v>2032</v>
      </c>
      <c r="F42" s="18">
        <v>5581712</v>
      </c>
      <c r="G42" s="18">
        <v>2033</v>
      </c>
      <c r="H42" s="18">
        <v>5578742</v>
      </c>
      <c r="I42" s="18">
        <v>2037</v>
      </c>
      <c r="J42" s="18">
        <v>5288932</v>
      </c>
      <c r="K42" s="13"/>
      <c r="L42" s="3">
        <f t="shared" si="2"/>
        <v>2034</v>
      </c>
      <c r="M42" s="3">
        <f t="shared" si="3"/>
        <v>16449386</v>
      </c>
    </row>
    <row r="43" spans="2:13" ht="16.5" thickTop="1" thickBot="1" x14ac:dyDescent="0.3">
      <c r="B43" s="11">
        <v>39</v>
      </c>
      <c r="C43" s="12" t="s">
        <v>50</v>
      </c>
      <c r="D43" s="12"/>
      <c r="E43" s="18">
        <v>422</v>
      </c>
      <c r="F43" s="18">
        <v>868937</v>
      </c>
      <c r="G43" s="18">
        <v>421</v>
      </c>
      <c r="H43" s="18">
        <v>868937</v>
      </c>
      <c r="I43" s="18">
        <v>422</v>
      </c>
      <c r="J43" s="18">
        <v>1024434</v>
      </c>
      <c r="K43" s="13"/>
      <c r="L43" s="3">
        <f t="shared" si="2"/>
        <v>421.66666666666669</v>
      </c>
      <c r="M43" s="3">
        <f t="shared" si="3"/>
        <v>2762308</v>
      </c>
    </row>
    <row r="44" spans="2:13" ht="16.5" thickTop="1" thickBot="1" x14ac:dyDescent="0.3">
      <c r="B44" s="11">
        <v>40</v>
      </c>
      <c r="C44" s="12" t="s">
        <v>51</v>
      </c>
      <c r="D44" s="12"/>
      <c r="E44" s="18">
        <v>1786</v>
      </c>
      <c r="F44" s="18">
        <v>6606618</v>
      </c>
      <c r="G44" s="18">
        <v>1786</v>
      </c>
      <c r="H44" s="18">
        <v>6606766</v>
      </c>
      <c r="I44" s="18">
        <v>1785</v>
      </c>
      <c r="J44" s="18">
        <v>7273987</v>
      </c>
      <c r="K44" s="13"/>
      <c r="L44" s="3">
        <f t="shared" si="2"/>
        <v>1785.6666666666667</v>
      </c>
      <c r="M44" s="3">
        <f t="shared" si="3"/>
        <v>20487371</v>
      </c>
    </row>
    <row r="45" spans="2:13" ht="16.5" thickTop="1" thickBot="1" x14ac:dyDescent="0.3">
      <c r="B45" s="11">
        <v>41</v>
      </c>
      <c r="C45" s="12" t="s">
        <v>52</v>
      </c>
      <c r="D45" s="12"/>
      <c r="E45" s="18">
        <v>1111</v>
      </c>
      <c r="F45" s="18">
        <v>1061642</v>
      </c>
      <c r="G45" s="18">
        <v>1112</v>
      </c>
      <c r="H45" s="18">
        <v>1061271</v>
      </c>
      <c r="I45" s="18">
        <v>1115</v>
      </c>
      <c r="J45" s="18">
        <v>1236963</v>
      </c>
      <c r="K45" s="13"/>
      <c r="L45" s="3">
        <f t="shared" si="2"/>
        <v>1112.6666666666667</v>
      </c>
      <c r="M45" s="3">
        <f t="shared" si="3"/>
        <v>3359876</v>
      </c>
    </row>
    <row r="46" spans="2:13" ht="16.5" thickTop="1" thickBot="1" x14ac:dyDescent="0.3">
      <c r="B46" s="11">
        <v>42</v>
      </c>
      <c r="C46" s="12" t="s">
        <v>53</v>
      </c>
      <c r="D46" s="12"/>
      <c r="E46" s="18">
        <v>1718</v>
      </c>
      <c r="F46" s="18">
        <v>2653635</v>
      </c>
      <c r="G46" s="18">
        <v>1717</v>
      </c>
      <c r="H46" s="18">
        <v>2653755</v>
      </c>
      <c r="I46" s="18">
        <v>1724</v>
      </c>
      <c r="J46" s="18">
        <v>3140039</v>
      </c>
      <c r="K46" s="13"/>
      <c r="L46" s="3">
        <f t="shared" si="2"/>
        <v>1719.6666666666667</v>
      </c>
      <c r="M46" s="3">
        <f t="shared" si="3"/>
        <v>8447429</v>
      </c>
    </row>
    <row r="47" spans="2:13" ht="16.5" thickTop="1" thickBot="1" x14ac:dyDescent="0.3">
      <c r="B47" s="11">
        <v>43</v>
      </c>
      <c r="C47" s="12" t="s">
        <v>54</v>
      </c>
      <c r="D47" s="12"/>
      <c r="E47" s="18">
        <v>1610</v>
      </c>
      <c r="F47" s="18">
        <v>3009874.9</v>
      </c>
      <c r="G47" s="18">
        <v>1611</v>
      </c>
      <c r="H47" s="18">
        <v>2954147.9</v>
      </c>
      <c r="I47" s="18">
        <v>1604</v>
      </c>
      <c r="J47" s="18">
        <v>3732340</v>
      </c>
      <c r="K47" s="13"/>
      <c r="L47" s="3">
        <f t="shared" si="2"/>
        <v>1608.3333333333333</v>
      </c>
      <c r="M47" s="3">
        <f t="shared" si="3"/>
        <v>9696362.8000000007</v>
      </c>
    </row>
    <row r="48" spans="2:13" ht="16.5" thickTop="1" thickBot="1" x14ac:dyDescent="0.3">
      <c r="B48" s="11">
        <v>44</v>
      </c>
      <c r="C48" s="12" t="s">
        <v>55</v>
      </c>
      <c r="D48" s="12"/>
      <c r="E48" s="18">
        <v>5791</v>
      </c>
      <c r="F48" s="18">
        <v>18849710.670000002</v>
      </c>
      <c r="G48" s="18">
        <v>5781</v>
      </c>
      <c r="H48" s="18">
        <v>18848750.670000002</v>
      </c>
      <c r="I48" s="18">
        <v>5789</v>
      </c>
      <c r="J48" s="18">
        <v>21308700.960000001</v>
      </c>
      <c r="K48" s="13"/>
      <c r="L48" s="3">
        <f t="shared" si="2"/>
        <v>5787</v>
      </c>
      <c r="M48" s="3">
        <f t="shared" si="3"/>
        <v>59007162.300000004</v>
      </c>
    </row>
    <row r="49" spans="2:13" ht="16.5" thickTop="1" thickBot="1" x14ac:dyDescent="0.3">
      <c r="B49" s="11">
        <v>45</v>
      </c>
      <c r="C49" s="12" t="s">
        <v>56</v>
      </c>
      <c r="D49" s="12"/>
      <c r="E49" s="18">
        <v>2380</v>
      </c>
      <c r="F49" s="18">
        <v>4480945</v>
      </c>
      <c r="G49" s="18">
        <v>2374</v>
      </c>
      <c r="H49" s="18">
        <v>4478264</v>
      </c>
      <c r="I49" s="18">
        <v>2398</v>
      </c>
      <c r="J49" s="18">
        <v>5212596</v>
      </c>
      <c r="K49" s="13"/>
      <c r="L49" s="3">
        <f t="shared" si="2"/>
        <v>2384</v>
      </c>
      <c r="M49" s="3">
        <f t="shared" si="3"/>
        <v>14171805</v>
      </c>
    </row>
    <row r="50" spans="2:13" ht="16.5" thickTop="1" thickBot="1" x14ac:dyDescent="0.3">
      <c r="B50" s="11">
        <v>46</v>
      </c>
      <c r="C50" s="12" t="s">
        <v>57</v>
      </c>
      <c r="D50" s="12"/>
      <c r="E50" s="18">
        <v>1286</v>
      </c>
      <c r="F50" s="18">
        <v>3368586</v>
      </c>
      <c r="G50" s="18">
        <v>1288</v>
      </c>
      <c r="H50" s="18">
        <v>3368652</v>
      </c>
      <c r="I50" s="18">
        <v>1287</v>
      </c>
      <c r="J50" s="18">
        <v>3473588</v>
      </c>
      <c r="K50" s="13"/>
      <c r="L50" s="3">
        <f t="shared" si="2"/>
        <v>1287</v>
      </c>
      <c r="M50" s="3">
        <f t="shared" si="3"/>
        <v>10210826</v>
      </c>
    </row>
    <row r="51" spans="2:13" ht="16.5" thickTop="1" thickBot="1" x14ac:dyDescent="0.3">
      <c r="B51" s="11">
        <v>47</v>
      </c>
      <c r="C51" s="12" t="s">
        <v>58</v>
      </c>
      <c r="D51" s="12"/>
      <c r="E51" s="18">
        <v>2365</v>
      </c>
      <c r="F51" s="18">
        <v>4764464</v>
      </c>
      <c r="G51" s="18">
        <v>2364</v>
      </c>
      <c r="H51" s="18">
        <v>4763283</v>
      </c>
      <c r="I51" s="18">
        <v>2398</v>
      </c>
      <c r="J51" s="18">
        <v>5538162</v>
      </c>
      <c r="K51" s="13"/>
      <c r="L51" s="3">
        <f t="shared" si="2"/>
        <v>2375.6666666666665</v>
      </c>
      <c r="M51" s="3">
        <f t="shared" si="3"/>
        <v>15065909</v>
      </c>
    </row>
    <row r="52" spans="2:13" ht="16.5" thickTop="1" thickBot="1" x14ac:dyDescent="0.3">
      <c r="B52" s="11">
        <v>48</v>
      </c>
      <c r="C52" s="12" t="s">
        <v>59</v>
      </c>
      <c r="D52" s="12"/>
      <c r="E52" s="18">
        <v>1112</v>
      </c>
      <c r="F52" s="18">
        <v>2489353</v>
      </c>
      <c r="G52" s="18">
        <v>1108</v>
      </c>
      <c r="H52" s="18">
        <v>2489297</v>
      </c>
      <c r="I52" s="18">
        <v>1126</v>
      </c>
      <c r="J52" s="18">
        <v>1913941.06</v>
      </c>
      <c r="K52" s="13"/>
      <c r="L52" s="3">
        <f t="shared" si="2"/>
        <v>1115.3333333333333</v>
      </c>
      <c r="M52" s="3">
        <f t="shared" si="3"/>
        <v>6892591.0600000005</v>
      </c>
    </row>
    <row r="53" spans="2:13" ht="16.5" thickTop="1" thickBot="1" x14ac:dyDescent="0.3">
      <c r="B53" s="11">
        <v>49</v>
      </c>
      <c r="C53" s="12" t="s">
        <v>60</v>
      </c>
      <c r="D53" s="12"/>
      <c r="E53" s="18">
        <v>1431</v>
      </c>
      <c r="F53" s="18">
        <v>4751182</v>
      </c>
      <c r="G53" s="18">
        <v>1437</v>
      </c>
      <c r="H53" s="18">
        <v>4751673</v>
      </c>
      <c r="I53" s="18">
        <v>1435</v>
      </c>
      <c r="J53" s="18">
        <v>4987381.8600000003</v>
      </c>
      <c r="K53" s="13"/>
      <c r="L53" s="3">
        <f t="shared" si="2"/>
        <v>1434.3333333333333</v>
      </c>
      <c r="M53" s="3">
        <f t="shared" si="3"/>
        <v>14490236.859999999</v>
      </c>
    </row>
    <row r="54" spans="2:13" ht="16.5" thickTop="1" thickBot="1" x14ac:dyDescent="0.3">
      <c r="B54" s="11">
        <v>50</v>
      </c>
      <c r="C54" s="12" t="s">
        <v>61</v>
      </c>
      <c r="D54" s="12"/>
      <c r="E54" s="18">
        <v>2132</v>
      </c>
      <c r="F54" s="18">
        <v>4967762</v>
      </c>
      <c r="G54" s="18">
        <v>2141</v>
      </c>
      <c r="H54" s="18">
        <v>4967457</v>
      </c>
      <c r="I54" s="18">
        <v>2141</v>
      </c>
      <c r="J54" s="18">
        <v>5631660</v>
      </c>
      <c r="K54" s="13"/>
      <c r="L54" s="3">
        <f t="shared" si="2"/>
        <v>2138</v>
      </c>
      <c r="M54" s="3">
        <f t="shared" si="3"/>
        <v>15566879</v>
      </c>
    </row>
    <row r="55" spans="2:13" ht="16.5" thickTop="1" thickBot="1" x14ac:dyDescent="0.3">
      <c r="B55" s="11">
        <v>51</v>
      </c>
      <c r="C55" s="12" t="s">
        <v>62</v>
      </c>
      <c r="D55" s="12"/>
      <c r="E55" s="18">
        <v>2228</v>
      </c>
      <c r="F55" s="18">
        <v>5952291.5</v>
      </c>
      <c r="G55" s="18">
        <v>2233</v>
      </c>
      <c r="H55" s="18">
        <v>5952261.5</v>
      </c>
      <c r="I55" s="18">
        <v>2239</v>
      </c>
      <c r="J55" s="18">
        <v>6482614</v>
      </c>
      <c r="K55" s="13"/>
      <c r="L55" s="3">
        <f t="shared" si="2"/>
        <v>2233.3333333333335</v>
      </c>
      <c r="M55" s="3">
        <f t="shared" si="3"/>
        <v>18387167</v>
      </c>
    </row>
    <row r="56" spans="2:13" ht="16.5" thickTop="1" thickBot="1" x14ac:dyDescent="0.3">
      <c r="B56" s="11">
        <v>52</v>
      </c>
      <c r="C56" s="12" t="s">
        <v>63</v>
      </c>
      <c r="D56" s="12"/>
      <c r="E56" s="18">
        <v>1729</v>
      </c>
      <c r="F56" s="18">
        <v>10782536</v>
      </c>
      <c r="G56" s="18">
        <v>1729</v>
      </c>
      <c r="H56" s="18">
        <v>10778215</v>
      </c>
      <c r="I56" s="18">
        <v>1728</v>
      </c>
      <c r="J56" s="18">
        <v>11354065</v>
      </c>
      <c r="K56" s="13"/>
      <c r="L56" s="3">
        <f t="shared" si="2"/>
        <v>1728.6666666666667</v>
      </c>
      <c r="M56" s="3">
        <f t="shared" si="3"/>
        <v>32914816</v>
      </c>
    </row>
    <row r="57" spans="2:13" ht="16.5" thickTop="1" thickBot="1" x14ac:dyDescent="0.3">
      <c r="B57" s="11">
        <v>53</v>
      </c>
      <c r="C57" s="12" t="s">
        <v>64</v>
      </c>
      <c r="D57" s="12"/>
      <c r="E57" s="18">
        <v>2257</v>
      </c>
      <c r="F57" s="18">
        <v>5098014</v>
      </c>
      <c r="G57" s="18">
        <v>2257</v>
      </c>
      <c r="H57" s="18">
        <v>5097668</v>
      </c>
      <c r="I57" s="18">
        <v>2259</v>
      </c>
      <c r="J57" s="18">
        <v>4973720</v>
      </c>
      <c r="K57" s="13"/>
      <c r="L57" s="3">
        <f t="shared" si="2"/>
        <v>2257.6666666666665</v>
      </c>
      <c r="M57" s="3">
        <f t="shared" si="3"/>
        <v>15169402</v>
      </c>
    </row>
    <row r="58" spans="2:13" ht="16.5" thickTop="1" thickBot="1" x14ac:dyDescent="0.3">
      <c r="B58" s="11">
        <v>54</v>
      </c>
      <c r="C58" s="12" t="s">
        <v>65</v>
      </c>
      <c r="D58" s="12"/>
      <c r="E58" s="18">
        <v>2005</v>
      </c>
      <c r="F58" s="18">
        <v>8432608</v>
      </c>
      <c r="G58" s="18">
        <v>2010</v>
      </c>
      <c r="H58" s="18">
        <v>8432712</v>
      </c>
      <c r="I58" s="18">
        <v>2009</v>
      </c>
      <c r="J58" s="18">
        <v>9108011</v>
      </c>
      <c r="K58" s="13"/>
      <c r="L58" s="3">
        <f t="shared" si="2"/>
        <v>2008</v>
      </c>
      <c r="M58" s="3">
        <f t="shared" si="3"/>
        <v>25973331</v>
      </c>
    </row>
    <row r="59" spans="2:13" ht="16.5" thickTop="1" thickBot="1" x14ac:dyDescent="0.3">
      <c r="B59" s="11">
        <v>55</v>
      </c>
      <c r="C59" s="12" t="s">
        <v>66</v>
      </c>
      <c r="D59" s="12"/>
      <c r="E59" s="18">
        <v>1256</v>
      </c>
      <c r="F59" s="18">
        <v>2645940</v>
      </c>
      <c r="G59" s="18">
        <v>1261</v>
      </c>
      <c r="H59" s="18">
        <v>2645223</v>
      </c>
      <c r="I59" s="18">
        <v>1265</v>
      </c>
      <c r="J59" s="18">
        <v>2839774.01</v>
      </c>
      <c r="K59" s="13"/>
      <c r="L59" s="3">
        <f t="shared" si="2"/>
        <v>1260.6666666666667</v>
      </c>
      <c r="M59" s="3">
        <f t="shared" si="3"/>
        <v>8130937.0099999998</v>
      </c>
    </row>
    <row r="60" spans="2:13" ht="16.5" thickTop="1" thickBot="1" x14ac:dyDescent="0.3">
      <c r="B60" s="11">
        <v>56</v>
      </c>
      <c r="C60" s="12" t="s">
        <v>67</v>
      </c>
      <c r="D60" s="12"/>
      <c r="E60" s="18">
        <v>2153</v>
      </c>
      <c r="F60" s="18">
        <v>2602612</v>
      </c>
      <c r="G60" s="18">
        <v>2158</v>
      </c>
      <c r="H60" s="18">
        <v>2601423</v>
      </c>
      <c r="I60" s="18">
        <v>2160</v>
      </c>
      <c r="J60" s="18">
        <v>3262157</v>
      </c>
      <c r="K60" s="13"/>
      <c r="L60" s="3">
        <f t="shared" si="2"/>
        <v>2157</v>
      </c>
      <c r="M60" s="3">
        <f t="shared" si="3"/>
        <v>8466192</v>
      </c>
    </row>
    <row r="61" spans="2:13" ht="16.5" thickTop="1" thickBot="1" x14ac:dyDescent="0.3">
      <c r="B61" s="11">
        <v>57</v>
      </c>
      <c r="C61" s="12" t="s">
        <v>68</v>
      </c>
      <c r="D61" s="12"/>
      <c r="E61" s="18">
        <v>36093</v>
      </c>
      <c r="F61" s="18">
        <v>117068855.97</v>
      </c>
      <c r="G61" s="18">
        <v>36538</v>
      </c>
      <c r="H61" s="18">
        <v>117036173.97</v>
      </c>
      <c r="I61" s="18">
        <v>36626</v>
      </c>
      <c r="J61" s="18">
        <v>136669408.84</v>
      </c>
      <c r="K61" s="13"/>
      <c r="L61" s="3">
        <f t="shared" si="2"/>
        <v>36419</v>
      </c>
      <c r="M61" s="3">
        <f t="shared" si="3"/>
        <v>370774438.77999997</v>
      </c>
    </row>
    <row r="62" spans="2:13" ht="16.5" thickTop="1" thickBot="1" x14ac:dyDescent="0.3">
      <c r="B62" s="11">
        <v>58</v>
      </c>
      <c r="C62" s="12" t="s">
        <v>69</v>
      </c>
      <c r="D62" s="12"/>
      <c r="E62" s="18">
        <v>5256</v>
      </c>
      <c r="F62" s="18">
        <v>19609801</v>
      </c>
      <c r="G62" s="18">
        <v>5294</v>
      </c>
      <c r="H62" s="18">
        <v>19593290</v>
      </c>
      <c r="I62" s="18">
        <v>5311</v>
      </c>
      <c r="J62" s="18">
        <v>21434971.73</v>
      </c>
      <c r="K62" s="13"/>
      <c r="L62" s="3">
        <f t="shared" si="2"/>
        <v>5287</v>
      </c>
      <c r="M62" s="3">
        <f t="shared" si="3"/>
        <v>60638062.730000004</v>
      </c>
    </row>
    <row r="63" spans="2:13" ht="16.5" thickTop="1" thickBot="1" x14ac:dyDescent="0.3">
      <c r="B63" s="11">
        <v>59</v>
      </c>
      <c r="C63" s="12" t="s">
        <v>70</v>
      </c>
      <c r="D63" s="12"/>
      <c r="E63" s="18">
        <v>852</v>
      </c>
      <c r="F63" s="18">
        <v>3460680</v>
      </c>
      <c r="G63" s="18">
        <v>851</v>
      </c>
      <c r="H63" s="18">
        <v>3459817</v>
      </c>
      <c r="I63" s="18">
        <v>854</v>
      </c>
      <c r="J63" s="18">
        <v>4052255</v>
      </c>
      <c r="K63" s="13"/>
      <c r="L63" s="3">
        <f t="shared" si="2"/>
        <v>852.33333333333337</v>
      </c>
      <c r="M63" s="3">
        <f t="shared" si="3"/>
        <v>10972752</v>
      </c>
    </row>
    <row r="64" spans="2:13" ht="16.5" thickTop="1" thickBot="1" x14ac:dyDescent="0.3">
      <c r="B64" s="11">
        <v>60</v>
      </c>
      <c r="C64" s="12" t="s">
        <v>71</v>
      </c>
      <c r="D64" s="12"/>
      <c r="E64" s="18">
        <v>1135</v>
      </c>
      <c r="F64" s="18">
        <v>1082230</v>
      </c>
      <c r="G64" s="18">
        <v>1133</v>
      </c>
      <c r="H64" s="18">
        <v>1082230</v>
      </c>
      <c r="I64" s="18">
        <v>1131</v>
      </c>
      <c r="J64" s="18">
        <v>1449354</v>
      </c>
      <c r="K64" s="13"/>
      <c r="L64" s="3">
        <f t="shared" si="2"/>
        <v>1133</v>
      </c>
      <c r="M64" s="3">
        <f t="shared" si="3"/>
        <v>3613814</v>
      </c>
    </row>
    <row r="65" spans="5:10" ht="15.75" thickTop="1" x14ac:dyDescent="0.25">
      <c r="E65" s="16"/>
      <c r="F65" s="16"/>
      <c r="G65" s="16"/>
      <c r="H65" s="16"/>
      <c r="I65" s="16"/>
      <c r="J65" s="16"/>
    </row>
  </sheetData>
  <autoFilter ref="B4:M4" xr:uid="{2AB0C698-EF84-42B4-A30E-1C176F8609A1}">
    <sortState xmlns:xlrd2="http://schemas.microsoft.com/office/spreadsheetml/2017/richdata2" ref="B5:M64">
      <sortCondition ref="B4"/>
    </sortState>
  </autoFilter>
  <pageMargins left="0.7" right="0.7" top="0.75" bottom="0.75" header="0.3" footer="0.3"/>
  <pageSetup paperSize="9" orientation="portrait" horizontalDpi="1200" verticalDpi="1200" r:id="rId1"/>
  <headerFooter>
    <oddHeader>&amp;R&amp;"Arial"&amp;11&amp;K000000&amp;"Calibri"&amp;11&amp;K000000&amp;"Calibri"&amp;11&amp;K000000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D47C-2701-49F0-98F8-77E75508D285}">
  <sheetPr>
    <tabColor theme="9" tint="0.59999389629810485"/>
  </sheetPr>
  <dimension ref="B1:M65"/>
  <sheetViews>
    <sheetView workbookViewId="0">
      <pane ySplit="4" topLeftCell="A5" activePane="bottomLeft" state="frozen"/>
      <selection activeCell="L30" sqref="L30"/>
      <selection pane="bottomLeft" activeCell="L30" sqref="L30"/>
    </sheetView>
  </sheetViews>
  <sheetFormatPr defaultRowHeight="15" x14ac:dyDescent="0.25"/>
  <cols>
    <col min="2" max="2" width="7.5703125" customWidth="1"/>
    <col min="3" max="3" width="24" style="2" customWidth="1"/>
    <col min="4" max="4" width="3.5703125" style="2" customWidth="1"/>
    <col min="5" max="5" width="18" style="1" customWidth="1"/>
    <col min="6" max="6" width="16.140625" style="1" customWidth="1"/>
    <col min="7" max="7" width="18.7109375" style="1" customWidth="1"/>
    <col min="8" max="8" width="15.85546875" style="1" customWidth="1"/>
    <col min="9" max="9" width="19.28515625" style="1" customWidth="1"/>
    <col min="10" max="10" width="16" style="1" customWidth="1"/>
    <col min="11" max="11" width="4.42578125" style="1" customWidth="1"/>
    <col min="12" max="12" width="23.85546875" customWidth="1"/>
    <col min="13" max="13" width="15.85546875" customWidth="1"/>
  </cols>
  <sheetData>
    <row r="1" spans="2:13" ht="15.75" thickBot="1" x14ac:dyDescent="0.3">
      <c r="C1" s="22" t="s">
        <v>0</v>
      </c>
      <c r="E1" s="14" t="s">
        <v>1</v>
      </c>
    </row>
    <row r="3" spans="2:13" ht="15.75" thickBot="1" x14ac:dyDescent="0.3"/>
    <row r="4" spans="2:13" ht="54" customHeight="1" thickTop="1" thickBot="1" x14ac:dyDescent="0.3">
      <c r="B4" s="5" t="s">
        <v>2</v>
      </c>
      <c r="C4" s="5" t="s">
        <v>3</v>
      </c>
      <c r="D4" s="15"/>
      <c r="E4" s="7" t="s">
        <v>4</v>
      </c>
      <c r="F4" s="7" t="s">
        <v>5</v>
      </c>
      <c r="G4" s="8" t="s">
        <v>6</v>
      </c>
      <c r="H4" s="8" t="s">
        <v>7</v>
      </c>
      <c r="I4" s="9" t="s">
        <v>8</v>
      </c>
      <c r="J4" s="9" t="s">
        <v>9</v>
      </c>
      <c r="K4" s="15"/>
      <c r="L4" s="10" t="s">
        <v>10</v>
      </c>
      <c r="M4" s="10" t="s">
        <v>11</v>
      </c>
    </row>
    <row r="5" spans="2:13" ht="16.5" thickTop="1" thickBot="1" x14ac:dyDescent="0.3">
      <c r="B5" s="4">
        <v>1</v>
      </c>
      <c r="C5" s="12" t="s">
        <v>12</v>
      </c>
      <c r="D5" s="12"/>
      <c r="E5" s="3">
        <v>12207</v>
      </c>
      <c r="F5" s="3">
        <v>1212004.99</v>
      </c>
      <c r="G5" s="18">
        <v>12203</v>
      </c>
      <c r="H5" s="18">
        <v>1211491.99</v>
      </c>
      <c r="I5" s="18">
        <v>12203</v>
      </c>
      <c r="J5" s="18">
        <v>1724147.02</v>
      </c>
      <c r="K5" s="13"/>
      <c r="L5" s="3">
        <f t="shared" ref="L5:L36" si="0">(E5+G5+I5)/3</f>
        <v>12204.333333333334</v>
      </c>
      <c r="M5" s="3">
        <f t="shared" ref="M5:M36" si="1">F5+H5+J5</f>
        <v>4147644</v>
      </c>
    </row>
    <row r="6" spans="2:13" ht="16.5" thickTop="1" thickBot="1" x14ac:dyDescent="0.3">
      <c r="B6" s="4">
        <v>2</v>
      </c>
      <c r="C6" s="12" t="s">
        <v>13</v>
      </c>
      <c r="D6" s="12"/>
      <c r="E6" s="3">
        <v>24841</v>
      </c>
      <c r="F6" s="3">
        <v>2639307.4500000002</v>
      </c>
      <c r="G6" s="18">
        <v>24852</v>
      </c>
      <c r="H6" s="18">
        <v>2639280.4500000002</v>
      </c>
      <c r="I6" s="18">
        <v>24857</v>
      </c>
      <c r="J6" s="18">
        <v>3398262.84</v>
      </c>
      <c r="K6" s="13"/>
      <c r="L6" s="3">
        <f t="shared" si="0"/>
        <v>24850</v>
      </c>
      <c r="M6" s="3">
        <f t="shared" si="1"/>
        <v>8676850.7400000002</v>
      </c>
    </row>
    <row r="7" spans="2:13" ht="16.5" thickTop="1" thickBot="1" x14ac:dyDescent="0.3">
      <c r="B7" s="4">
        <v>3</v>
      </c>
      <c r="C7" s="12" t="s">
        <v>14</v>
      </c>
      <c r="D7" s="12"/>
      <c r="E7" s="3">
        <v>19848</v>
      </c>
      <c r="F7" s="3">
        <v>2913305.43</v>
      </c>
      <c r="G7" s="18">
        <v>19855</v>
      </c>
      <c r="H7" s="18">
        <v>2912426.43</v>
      </c>
      <c r="I7" s="18">
        <v>19859</v>
      </c>
      <c r="J7" s="18">
        <v>4376182.9800000004</v>
      </c>
      <c r="K7" s="13"/>
      <c r="L7" s="3">
        <f t="shared" si="0"/>
        <v>19854</v>
      </c>
      <c r="M7" s="3">
        <f t="shared" si="1"/>
        <v>10201914.84</v>
      </c>
    </row>
    <row r="8" spans="2:13" ht="16.5" thickTop="1" thickBot="1" x14ac:dyDescent="0.3">
      <c r="B8" s="4">
        <v>4</v>
      </c>
      <c r="C8" s="12" t="s">
        <v>15</v>
      </c>
      <c r="D8" s="12"/>
      <c r="E8" s="3">
        <v>16773</v>
      </c>
      <c r="F8" s="3">
        <v>1810539.63</v>
      </c>
      <c r="G8" s="18">
        <v>16778</v>
      </c>
      <c r="H8" s="18">
        <v>1810402.63</v>
      </c>
      <c r="I8" s="18">
        <v>16782</v>
      </c>
      <c r="J8" s="18">
        <v>2503136.9900000002</v>
      </c>
      <c r="K8" s="13"/>
      <c r="L8" s="3">
        <f t="shared" si="0"/>
        <v>16777.666666666668</v>
      </c>
      <c r="M8" s="3">
        <f t="shared" si="1"/>
        <v>6124079.25</v>
      </c>
    </row>
    <row r="9" spans="2:13" ht="16.5" thickTop="1" thickBot="1" x14ac:dyDescent="0.3">
      <c r="B9" s="4">
        <v>5</v>
      </c>
      <c r="C9" s="12" t="s">
        <v>16</v>
      </c>
      <c r="D9" s="12"/>
      <c r="E9" s="3">
        <v>2795</v>
      </c>
      <c r="F9" s="3">
        <v>352419.77</v>
      </c>
      <c r="G9" s="18">
        <v>2800</v>
      </c>
      <c r="H9" s="18">
        <v>352974.77</v>
      </c>
      <c r="I9" s="18">
        <v>2807</v>
      </c>
      <c r="J9" s="18">
        <v>497801.05</v>
      </c>
      <c r="K9" s="13"/>
      <c r="L9" s="3">
        <f t="shared" si="0"/>
        <v>2800.6666666666665</v>
      </c>
      <c r="M9" s="3">
        <f t="shared" si="1"/>
        <v>1203195.5900000001</v>
      </c>
    </row>
    <row r="10" spans="2:13" ht="16.5" thickTop="1" thickBot="1" x14ac:dyDescent="0.3">
      <c r="B10" s="4">
        <v>6</v>
      </c>
      <c r="C10" s="12" t="s">
        <v>17</v>
      </c>
      <c r="D10" s="12"/>
      <c r="E10" s="3">
        <v>14158</v>
      </c>
      <c r="F10" s="3">
        <v>1724452.91</v>
      </c>
      <c r="G10" s="18">
        <v>14159</v>
      </c>
      <c r="H10" s="18">
        <v>1724499.91</v>
      </c>
      <c r="I10" s="18">
        <v>14158</v>
      </c>
      <c r="J10" s="18">
        <v>2294432.9300000002</v>
      </c>
      <c r="K10" s="13"/>
      <c r="L10" s="3">
        <f t="shared" si="0"/>
        <v>14158.333333333334</v>
      </c>
      <c r="M10" s="3">
        <f t="shared" si="1"/>
        <v>5743385.75</v>
      </c>
    </row>
    <row r="11" spans="2:13" ht="16.5" thickTop="1" thickBot="1" x14ac:dyDescent="0.3">
      <c r="B11" s="4">
        <v>7</v>
      </c>
      <c r="C11" s="12" t="s">
        <v>18</v>
      </c>
      <c r="D11" s="12"/>
      <c r="E11" s="3">
        <v>13020</v>
      </c>
      <c r="F11" s="3">
        <v>1544221.52</v>
      </c>
      <c r="G11" s="18">
        <v>13025</v>
      </c>
      <c r="H11" s="18">
        <v>1539970.52</v>
      </c>
      <c r="I11" s="18">
        <v>13034</v>
      </c>
      <c r="J11" s="18">
        <v>2277340.4900000002</v>
      </c>
      <c r="K11" s="13"/>
      <c r="L11" s="3">
        <f t="shared" si="0"/>
        <v>13026.333333333334</v>
      </c>
      <c r="M11" s="3">
        <f t="shared" si="1"/>
        <v>5361532.53</v>
      </c>
    </row>
    <row r="12" spans="2:13" ht="16.5" thickTop="1" thickBot="1" x14ac:dyDescent="0.3">
      <c r="B12" s="4">
        <v>8</v>
      </c>
      <c r="C12" s="12" t="s">
        <v>19</v>
      </c>
      <c r="D12" s="12"/>
      <c r="E12" s="3">
        <v>15200</v>
      </c>
      <c r="F12" s="3">
        <v>1945013.25</v>
      </c>
      <c r="G12" s="18">
        <v>15217</v>
      </c>
      <c r="H12" s="18">
        <v>1945574.25</v>
      </c>
      <c r="I12" s="18">
        <v>15235</v>
      </c>
      <c r="J12" s="18">
        <v>2744684.22</v>
      </c>
      <c r="K12" s="13"/>
      <c r="L12" s="3">
        <f t="shared" si="0"/>
        <v>15217.333333333334</v>
      </c>
      <c r="M12" s="3">
        <f t="shared" si="1"/>
        <v>6635271.7200000007</v>
      </c>
    </row>
    <row r="13" spans="2:13" ht="16.5" thickTop="1" thickBot="1" x14ac:dyDescent="0.3">
      <c r="B13" s="4">
        <v>9</v>
      </c>
      <c r="C13" s="12" t="s">
        <v>20</v>
      </c>
      <c r="D13" s="12"/>
      <c r="E13" s="3">
        <v>11896</v>
      </c>
      <c r="F13" s="3">
        <v>1355274.45</v>
      </c>
      <c r="G13" s="18">
        <v>11894</v>
      </c>
      <c r="H13" s="18">
        <v>1354940.45</v>
      </c>
      <c r="I13" s="18">
        <v>11894</v>
      </c>
      <c r="J13" s="18">
        <v>1822778.96</v>
      </c>
      <c r="K13" s="13"/>
      <c r="L13" s="3">
        <f t="shared" si="0"/>
        <v>11894.666666666666</v>
      </c>
      <c r="M13" s="3">
        <f t="shared" si="1"/>
        <v>4532993.8599999994</v>
      </c>
    </row>
    <row r="14" spans="2:13" ht="16.5" thickTop="1" thickBot="1" x14ac:dyDescent="0.3">
      <c r="B14" s="4">
        <v>10</v>
      </c>
      <c r="C14" s="12" t="s">
        <v>21</v>
      </c>
      <c r="D14" s="12"/>
      <c r="E14" s="3">
        <v>26490</v>
      </c>
      <c r="F14" s="3">
        <v>3049128.24</v>
      </c>
      <c r="G14" s="18">
        <v>26498</v>
      </c>
      <c r="H14" s="18">
        <v>3048734.24</v>
      </c>
      <c r="I14" s="18">
        <v>26502</v>
      </c>
      <c r="J14" s="18">
        <v>4184309.03</v>
      </c>
      <c r="K14" s="13"/>
      <c r="L14" s="3">
        <f t="shared" si="0"/>
        <v>26496.666666666668</v>
      </c>
      <c r="M14" s="3">
        <f t="shared" si="1"/>
        <v>10282171.51</v>
      </c>
    </row>
    <row r="15" spans="2:13" ht="16.5" thickTop="1" thickBot="1" x14ac:dyDescent="0.3">
      <c r="B15" s="4">
        <v>11</v>
      </c>
      <c r="C15" s="12" t="s">
        <v>22</v>
      </c>
      <c r="D15" s="12"/>
      <c r="E15" s="3">
        <v>12649</v>
      </c>
      <c r="F15" s="3">
        <v>1572690.05</v>
      </c>
      <c r="G15" s="18">
        <v>12649</v>
      </c>
      <c r="H15" s="18">
        <v>1572296.05</v>
      </c>
      <c r="I15" s="18">
        <v>12654</v>
      </c>
      <c r="J15" s="18">
        <v>2170385.91</v>
      </c>
      <c r="K15" s="13"/>
      <c r="L15" s="3">
        <f t="shared" si="0"/>
        <v>12650.666666666666</v>
      </c>
      <c r="M15" s="3">
        <f t="shared" si="1"/>
        <v>5315372.01</v>
      </c>
    </row>
    <row r="16" spans="2:13" ht="16.5" thickTop="1" thickBot="1" x14ac:dyDescent="0.3">
      <c r="B16" s="4">
        <v>12</v>
      </c>
      <c r="C16" s="12" t="s">
        <v>23</v>
      </c>
      <c r="D16" s="12"/>
      <c r="E16" s="3">
        <v>15527</v>
      </c>
      <c r="F16" s="3">
        <v>1939411.25</v>
      </c>
      <c r="G16" s="18">
        <v>15519</v>
      </c>
      <c r="H16" s="18">
        <v>1931933.25</v>
      </c>
      <c r="I16" s="18">
        <v>15519</v>
      </c>
      <c r="J16" s="18">
        <v>2577689.71</v>
      </c>
      <c r="K16" s="13"/>
      <c r="L16" s="3">
        <f t="shared" si="0"/>
        <v>15521.666666666666</v>
      </c>
      <c r="M16" s="3">
        <f t="shared" si="1"/>
        <v>6449034.21</v>
      </c>
    </row>
    <row r="17" spans="2:13" ht="16.5" thickTop="1" thickBot="1" x14ac:dyDescent="0.3">
      <c r="B17" s="4">
        <v>13</v>
      </c>
      <c r="C17" s="12" t="s">
        <v>24</v>
      </c>
      <c r="D17" s="12"/>
      <c r="E17" s="3">
        <v>16928</v>
      </c>
      <c r="F17" s="3">
        <v>2278892.2400000002</v>
      </c>
      <c r="G17" s="18">
        <v>16937</v>
      </c>
      <c r="H17" s="18">
        <v>2278772.2400000002</v>
      </c>
      <c r="I17" s="18">
        <v>16944</v>
      </c>
      <c r="J17" s="18">
        <v>3414965.61</v>
      </c>
      <c r="K17" s="13"/>
      <c r="L17" s="3">
        <f t="shared" si="0"/>
        <v>16936.333333333332</v>
      </c>
      <c r="M17" s="3">
        <f t="shared" si="1"/>
        <v>7972630.0899999999</v>
      </c>
    </row>
    <row r="18" spans="2:13" ht="16.5" thickTop="1" thickBot="1" x14ac:dyDescent="0.3">
      <c r="B18" s="4">
        <v>14</v>
      </c>
      <c r="C18" s="12" t="s">
        <v>25</v>
      </c>
      <c r="D18" s="12"/>
      <c r="E18" s="3">
        <v>5726</v>
      </c>
      <c r="F18" s="3">
        <v>902630.47</v>
      </c>
      <c r="G18" s="18">
        <v>5725</v>
      </c>
      <c r="H18" s="18">
        <v>902699.47</v>
      </c>
      <c r="I18" s="18">
        <v>5721</v>
      </c>
      <c r="J18" s="18">
        <v>1095219.52</v>
      </c>
      <c r="K18" s="13"/>
      <c r="L18" s="3">
        <f t="shared" si="0"/>
        <v>5724</v>
      </c>
      <c r="M18" s="3">
        <f t="shared" si="1"/>
        <v>2900549.46</v>
      </c>
    </row>
    <row r="19" spans="2:13" ht="16.5" thickTop="1" thickBot="1" x14ac:dyDescent="0.3">
      <c r="B19" s="4">
        <v>15</v>
      </c>
      <c r="C19" s="12" t="s">
        <v>26</v>
      </c>
      <c r="D19" s="12"/>
      <c r="E19" s="3">
        <v>159996</v>
      </c>
      <c r="F19" s="3">
        <v>20986629.27</v>
      </c>
      <c r="G19" s="18">
        <v>160204</v>
      </c>
      <c r="H19" s="18">
        <v>20989260.27</v>
      </c>
      <c r="I19" s="18">
        <v>160363</v>
      </c>
      <c r="J19" s="18">
        <v>27587001.030000001</v>
      </c>
      <c r="K19" s="13"/>
      <c r="L19" s="3">
        <f t="shared" si="0"/>
        <v>160187.66666666666</v>
      </c>
      <c r="M19" s="3">
        <f t="shared" si="1"/>
        <v>69562890.569999993</v>
      </c>
    </row>
    <row r="20" spans="2:13" ht="16.5" thickTop="1" thickBot="1" x14ac:dyDescent="0.3">
      <c r="B20" s="4">
        <v>16</v>
      </c>
      <c r="C20" s="12" t="s">
        <v>27</v>
      </c>
      <c r="D20" s="12"/>
      <c r="E20" s="18">
        <v>63141</v>
      </c>
      <c r="F20" s="18">
        <v>12075692.23</v>
      </c>
      <c r="G20" s="18">
        <v>63315</v>
      </c>
      <c r="H20" s="18">
        <v>12078899.23</v>
      </c>
      <c r="I20" s="18">
        <v>63460</v>
      </c>
      <c r="J20" s="18">
        <v>18269839.09</v>
      </c>
      <c r="K20" s="13"/>
      <c r="L20" s="3">
        <f t="shared" si="0"/>
        <v>63305.333333333336</v>
      </c>
      <c r="M20" s="3">
        <f t="shared" si="1"/>
        <v>42424430.549999997</v>
      </c>
    </row>
    <row r="21" spans="2:13" ht="16.5" thickTop="1" thickBot="1" x14ac:dyDescent="0.3">
      <c r="B21" s="4">
        <v>17</v>
      </c>
      <c r="C21" s="12" t="s">
        <v>28</v>
      </c>
      <c r="D21" s="12"/>
      <c r="E21" s="18">
        <v>6245</v>
      </c>
      <c r="F21" s="18">
        <v>984108.49</v>
      </c>
      <c r="G21" s="18">
        <v>6244</v>
      </c>
      <c r="H21" s="18">
        <v>984103.49</v>
      </c>
      <c r="I21" s="18">
        <v>6246</v>
      </c>
      <c r="J21" s="18">
        <v>1298867.1100000001</v>
      </c>
      <c r="K21" s="13"/>
      <c r="L21" s="3">
        <f t="shared" si="0"/>
        <v>6245</v>
      </c>
      <c r="M21" s="3">
        <f t="shared" si="1"/>
        <v>3267079.09</v>
      </c>
    </row>
    <row r="22" spans="2:13" ht="16.5" thickTop="1" thickBot="1" x14ac:dyDescent="0.3">
      <c r="B22" s="4">
        <v>18</v>
      </c>
      <c r="C22" s="12" t="s">
        <v>29</v>
      </c>
      <c r="D22" s="12"/>
      <c r="E22" s="18">
        <v>28638</v>
      </c>
      <c r="F22" s="18">
        <v>3355861.52</v>
      </c>
      <c r="G22" s="18">
        <v>28642</v>
      </c>
      <c r="H22" s="18">
        <v>3373108.52</v>
      </c>
      <c r="I22" s="18">
        <v>28640</v>
      </c>
      <c r="J22" s="18">
        <v>4667923.96</v>
      </c>
      <c r="K22" s="13"/>
      <c r="L22" s="3">
        <f t="shared" si="0"/>
        <v>28640</v>
      </c>
      <c r="M22" s="3">
        <f t="shared" si="1"/>
        <v>11396894</v>
      </c>
    </row>
    <row r="23" spans="2:13" ht="16.5" thickTop="1" thickBot="1" x14ac:dyDescent="0.3">
      <c r="B23" s="4">
        <v>19</v>
      </c>
      <c r="C23" s="12" t="s">
        <v>30</v>
      </c>
      <c r="D23" s="12"/>
      <c r="E23" s="18">
        <v>15567</v>
      </c>
      <c r="F23" s="18">
        <v>1984850.6</v>
      </c>
      <c r="G23" s="18">
        <v>15560</v>
      </c>
      <c r="H23" s="18">
        <v>1984186.6</v>
      </c>
      <c r="I23" s="18">
        <v>15560</v>
      </c>
      <c r="J23" s="18">
        <v>2801986.85</v>
      </c>
      <c r="K23" s="13"/>
      <c r="L23" s="3">
        <f t="shared" si="0"/>
        <v>15562.333333333334</v>
      </c>
      <c r="M23" s="3">
        <f t="shared" si="1"/>
        <v>6771024.0500000007</v>
      </c>
    </row>
    <row r="24" spans="2:13" ht="16.5" thickTop="1" thickBot="1" x14ac:dyDescent="0.3">
      <c r="B24" s="4">
        <v>20</v>
      </c>
      <c r="C24" s="12" t="s">
        <v>31</v>
      </c>
      <c r="D24" s="12"/>
      <c r="E24" s="18">
        <v>79028</v>
      </c>
      <c r="F24" s="18">
        <v>8536607.8300000001</v>
      </c>
      <c r="G24" s="18">
        <v>79109</v>
      </c>
      <c r="H24" s="18">
        <v>8540046.8300000001</v>
      </c>
      <c r="I24" s="18">
        <v>79191</v>
      </c>
      <c r="J24" s="18">
        <v>10749051.5</v>
      </c>
      <c r="K24" s="13"/>
      <c r="L24" s="3">
        <f t="shared" si="0"/>
        <v>79109.333333333328</v>
      </c>
      <c r="M24" s="3">
        <f t="shared" si="1"/>
        <v>27825706.16</v>
      </c>
    </row>
    <row r="25" spans="2:13" ht="16.5" thickTop="1" thickBot="1" x14ac:dyDescent="0.3">
      <c r="B25" s="4">
        <v>21</v>
      </c>
      <c r="C25" s="12" t="s">
        <v>32</v>
      </c>
      <c r="D25" s="12"/>
      <c r="E25" s="18">
        <v>43463</v>
      </c>
      <c r="F25" s="18">
        <v>8436739.4499999993</v>
      </c>
      <c r="G25" s="18">
        <v>43580</v>
      </c>
      <c r="H25" s="18">
        <v>8438636.4499999993</v>
      </c>
      <c r="I25" s="18">
        <v>43663</v>
      </c>
      <c r="J25" s="18">
        <v>14190648.42</v>
      </c>
      <c r="K25" s="13"/>
      <c r="L25" s="3">
        <f t="shared" si="0"/>
        <v>43568.666666666664</v>
      </c>
      <c r="M25" s="3">
        <f t="shared" si="1"/>
        <v>31066024.32</v>
      </c>
    </row>
    <row r="26" spans="2:13" ht="16.5" thickTop="1" thickBot="1" x14ac:dyDescent="0.3">
      <c r="B26" s="4">
        <v>22</v>
      </c>
      <c r="C26" s="12" t="s">
        <v>33</v>
      </c>
      <c r="D26" s="12"/>
      <c r="E26" s="18">
        <v>19811</v>
      </c>
      <c r="F26" s="18">
        <v>3250587.55</v>
      </c>
      <c r="G26" s="18">
        <v>19843</v>
      </c>
      <c r="H26" s="18">
        <v>3250806.55</v>
      </c>
      <c r="I26" s="18">
        <v>19872</v>
      </c>
      <c r="J26" s="18">
        <v>4198850.05</v>
      </c>
      <c r="K26" s="13"/>
      <c r="L26" s="3">
        <f t="shared" si="0"/>
        <v>19842</v>
      </c>
      <c r="M26" s="3">
        <f t="shared" si="1"/>
        <v>10700244.149999999</v>
      </c>
    </row>
    <row r="27" spans="2:13" ht="16.5" thickTop="1" thickBot="1" x14ac:dyDescent="0.3">
      <c r="B27" s="4">
        <v>23</v>
      </c>
      <c r="C27" s="12" t="s">
        <v>34</v>
      </c>
      <c r="D27" s="12"/>
      <c r="E27" s="18">
        <v>10799</v>
      </c>
      <c r="F27" s="18">
        <v>1130478.96</v>
      </c>
      <c r="G27" s="18">
        <v>10797</v>
      </c>
      <c r="H27" s="18">
        <v>1131117.96</v>
      </c>
      <c r="I27" s="18">
        <v>10798</v>
      </c>
      <c r="J27" s="18">
        <v>1551410.49</v>
      </c>
      <c r="K27" s="13"/>
      <c r="L27" s="3">
        <f t="shared" si="0"/>
        <v>10798</v>
      </c>
      <c r="M27" s="3">
        <f t="shared" si="1"/>
        <v>3813007.41</v>
      </c>
    </row>
    <row r="28" spans="2:13" ht="16.5" thickTop="1" thickBot="1" x14ac:dyDescent="0.3">
      <c r="B28" s="4">
        <v>24</v>
      </c>
      <c r="C28" s="12" t="s">
        <v>35</v>
      </c>
      <c r="D28" s="12"/>
      <c r="E28" s="18">
        <v>12031</v>
      </c>
      <c r="F28" s="18">
        <v>1530378.05</v>
      </c>
      <c r="G28" s="18">
        <v>12036</v>
      </c>
      <c r="H28" s="18">
        <v>1534735.05</v>
      </c>
      <c r="I28" s="18">
        <v>12038</v>
      </c>
      <c r="J28" s="18">
        <v>2063495.16</v>
      </c>
      <c r="K28" s="13"/>
      <c r="L28" s="3">
        <f t="shared" si="0"/>
        <v>12035</v>
      </c>
      <c r="M28" s="3">
        <f t="shared" si="1"/>
        <v>5128608.26</v>
      </c>
    </row>
    <row r="29" spans="2:13" ht="16.5" thickTop="1" thickBot="1" x14ac:dyDescent="0.3">
      <c r="B29" s="4">
        <v>25</v>
      </c>
      <c r="C29" s="12" t="s">
        <v>36</v>
      </c>
      <c r="D29" s="12"/>
      <c r="E29" s="18">
        <v>29795</v>
      </c>
      <c r="F29" s="18">
        <v>4314978.53</v>
      </c>
      <c r="G29" s="18">
        <v>29808</v>
      </c>
      <c r="H29" s="18">
        <v>4314393.53</v>
      </c>
      <c r="I29" s="18">
        <v>29817</v>
      </c>
      <c r="J29" s="18">
        <v>6166901</v>
      </c>
      <c r="K29" s="13"/>
      <c r="L29" s="3">
        <f t="shared" si="0"/>
        <v>29806.666666666668</v>
      </c>
      <c r="M29" s="3">
        <f t="shared" si="1"/>
        <v>14796273.060000001</v>
      </c>
    </row>
    <row r="30" spans="2:13" ht="16.5" thickTop="1" thickBot="1" x14ac:dyDescent="0.3">
      <c r="B30" s="4">
        <v>26</v>
      </c>
      <c r="C30" s="12" t="s">
        <v>37</v>
      </c>
      <c r="D30" s="12"/>
      <c r="E30" s="18">
        <v>29510</v>
      </c>
      <c r="F30" s="18">
        <v>3910275.7</v>
      </c>
      <c r="G30" s="18">
        <v>29520</v>
      </c>
      <c r="H30" s="18">
        <v>3910118.7</v>
      </c>
      <c r="I30" s="18">
        <v>29523</v>
      </c>
      <c r="J30" s="18">
        <v>5966909.6299999999</v>
      </c>
      <c r="K30" s="13"/>
      <c r="L30" s="3">
        <f t="shared" si="0"/>
        <v>29517.666666666668</v>
      </c>
      <c r="M30" s="3">
        <f t="shared" si="1"/>
        <v>13787304.030000001</v>
      </c>
    </row>
    <row r="31" spans="2:13" ht="16.5" thickTop="1" thickBot="1" x14ac:dyDescent="0.3">
      <c r="B31" s="4">
        <v>27</v>
      </c>
      <c r="C31" s="12" t="s">
        <v>38</v>
      </c>
      <c r="D31" s="12"/>
      <c r="E31" s="18">
        <v>14354</v>
      </c>
      <c r="F31" s="18">
        <v>1822432.83</v>
      </c>
      <c r="G31" s="18">
        <v>14374</v>
      </c>
      <c r="H31" s="18">
        <v>1822220.83</v>
      </c>
      <c r="I31" s="18">
        <v>14383</v>
      </c>
      <c r="J31" s="18">
        <v>2828487.39</v>
      </c>
      <c r="K31" s="13"/>
      <c r="L31" s="3">
        <f t="shared" si="0"/>
        <v>14370.333333333334</v>
      </c>
      <c r="M31" s="3">
        <f t="shared" si="1"/>
        <v>6473141.0500000007</v>
      </c>
    </row>
    <row r="32" spans="2:13" ht="16.5" thickTop="1" thickBot="1" x14ac:dyDescent="0.3">
      <c r="B32" s="4">
        <v>28</v>
      </c>
      <c r="C32" s="12" t="s">
        <v>39</v>
      </c>
      <c r="D32" s="12"/>
      <c r="E32" s="18">
        <v>2935</v>
      </c>
      <c r="F32" s="18">
        <v>555082.4</v>
      </c>
      <c r="G32" s="18">
        <v>2942</v>
      </c>
      <c r="H32" s="18">
        <v>555272.4</v>
      </c>
      <c r="I32" s="18">
        <v>2947</v>
      </c>
      <c r="J32" s="18">
        <v>871643.25</v>
      </c>
      <c r="K32" s="13"/>
      <c r="L32" s="3">
        <f t="shared" si="0"/>
        <v>2941.3333333333335</v>
      </c>
      <c r="M32" s="3">
        <f t="shared" si="1"/>
        <v>1981998.05</v>
      </c>
    </row>
    <row r="33" spans="2:13" ht="16.5" thickTop="1" thickBot="1" x14ac:dyDescent="0.3">
      <c r="B33" s="4">
        <v>29</v>
      </c>
      <c r="C33" s="12" t="s">
        <v>40</v>
      </c>
      <c r="D33" s="12"/>
      <c r="E33" s="18">
        <v>4270</v>
      </c>
      <c r="F33" s="18">
        <v>605992.48</v>
      </c>
      <c r="G33" s="18">
        <v>4268</v>
      </c>
      <c r="H33" s="18">
        <v>606514.48</v>
      </c>
      <c r="I33" s="18">
        <v>4268</v>
      </c>
      <c r="J33" s="18">
        <v>811170.15</v>
      </c>
      <c r="K33" s="13"/>
      <c r="L33" s="3">
        <f t="shared" si="0"/>
        <v>4268.666666666667</v>
      </c>
      <c r="M33" s="3">
        <f t="shared" si="1"/>
        <v>2023677.1099999999</v>
      </c>
    </row>
    <row r="34" spans="2:13" ht="16.5" thickTop="1" thickBot="1" x14ac:dyDescent="0.3">
      <c r="B34" s="4">
        <v>30</v>
      </c>
      <c r="C34" s="12" t="s">
        <v>41</v>
      </c>
      <c r="D34" s="12"/>
      <c r="E34" s="18">
        <v>10933</v>
      </c>
      <c r="F34" s="18">
        <v>1294246.1000000001</v>
      </c>
      <c r="G34" s="18">
        <v>10934</v>
      </c>
      <c r="H34" s="18">
        <v>1289190.1000000001</v>
      </c>
      <c r="I34" s="18">
        <v>10931</v>
      </c>
      <c r="J34" s="18">
        <v>1709035.99</v>
      </c>
      <c r="K34" s="13"/>
      <c r="L34" s="3">
        <f t="shared" si="0"/>
        <v>10932.666666666666</v>
      </c>
      <c r="M34" s="3">
        <f t="shared" si="1"/>
        <v>4292472.1900000004</v>
      </c>
    </row>
    <row r="35" spans="2:13" ht="16.5" thickTop="1" thickBot="1" x14ac:dyDescent="0.3">
      <c r="B35" s="4">
        <v>31</v>
      </c>
      <c r="C35" s="12" t="s">
        <v>42</v>
      </c>
      <c r="D35" s="12"/>
      <c r="E35" s="18">
        <v>19647</v>
      </c>
      <c r="F35" s="18">
        <v>2317439.92</v>
      </c>
      <c r="G35" s="18">
        <v>19774</v>
      </c>
      <c r="H35" s="18">
        <v>2326966.92</v>
      </c>
      <c r="I35" s="18">
        <v>19948</v>
      </c>
      <c r="J35" s="18">
        <v>3694452.61</v>
      </c>
      <c r="K35" s="13"/>
      <c r="L35" s="3">
        <f t="shared" si="0"/>
        <v>19789.666666666668</v>
      </c>
      <c r="M35" s="3">
        <f t="shared" si="1"/>
        <v>8338859.4499999993</v>
      </c>
    </row>
    <row r="36" spans="2:13" ht="16.5" thickTop="1" thickBot="1" x14ac:dyDescent="0.3">
      <c r="B36" s="4">
        <v>32</v>
      </c>
      <c r="C36" s="12" t="s">
        <v>43</v>
      </c>
      <c r="D36" s="12"/>
      <c r="E36" s="18">
        <v>49028</v>
      </c>
      <c r="F36" s="18">
        <v>4717915.54</v>
      </c>
      <c r="G36" s="18">
        <v>49069</v>
      </c>
      <c r="H36" s="18">
        <v>4718561.54</v>
      </c>
      <c r="I36" s="18">
        <v>49081</v>
      </c>
      <c r="J36" s="18">
        <v>6304840.1299999999</v>
      </c>
      <c r="K36" s="13"/>
      <c r="L36" s="3">
        <f t="shared" si="0"/>
        <v>49059.333333333336</v>
      </c>
      <c r="M36" s="3">
        <f t="shared" si="1"/>
        <v>15741317.210000001</v>
      </c>
    </row>
    <row r="37" spans="2:13" ht="16.5" thickTop="1" thickBot="1" x14ac:dyDescent="0.3">
      <c r="B37" s="4">
        <v>33</v>
      </c>
      <c r="C37" s="12" t="s">
        <v>44</v>
      </c>
      <c r="D37" s="12"/>
      <c r="E37" s="18">
        <v>26930</v>
      </c>
      <c r="F37" s="18">
        <v>3439605.67</v>
      </c>
      <c r="G37" s="18">
        <v>26947</v>
      </c>
      <c r="H37" s="18">
        <v>3439818.67</v>
      </c>
      <c r="I37" s="18">
        <v>26964</v>
      </c>
      <c r="J37" s="18">
        <v>4908490.04</v>
      </c>
      <c r="K37" s="13"/>
      <c r="L37" s="3">
        <f t="shared" ref="L37:L64" si="2">(E37+G37+I37)/3</f>
        <v>26947</v>
      </c>
      <c r="M37" s="3">
        <f t="shared" ref="M37:M64" si="3">F37+H37+J37</f>
        <v>11787914.379999999</v>
      </c>
    </row>
    <row r="38" spans="2:13" ht="16.5" thickTop="1" thickBot="1" x14ac:dyDescent="0.3">
      <c r="B38" s="4">
        <v>34</v>
      </c>
      <c r="C38" s="12" t="s">
        <v>45</v>
      </c>
      <c r="D38" s="12"/>
      <c r="E38" s="18">
        <v>13747</v>
      </c>
      <c r="F38" s="18">
        <v>1564224.31</v>
      </c>
      <c r="G38" s="18">
        <v>13737</v>
      </c>
      <c r="H38" s="18">
        <v>1563757.31</v>
      </c>
      <c r="I38" s="18">
        <v>13731</v>
      </c>
      <c r="J38" s="18">
        <v>1993758.26</v>
      </c>
      <c r="K38" s="13"/>
      <c r="L38" s="3">
        <f t="shared" si="2"/>
        <v>13738.333333333334</v>
      </c>
      <c r="M38" s="3">
        <f t="shared" si="3"/>
        <v>5121739.88</v>
      </c>
    </row>
    <row r="39" spans="2:13" ht="16.5" thickTop="1" thickBot="1" x14ac:dyDescent="0.3">
      <c r="B39" s="4">
        <v>35</v>
      </c>
      <c r="C39" s="12" t="s">
        <v>46</v>
      </c>
      <c r="D39" s="12"/>
      <c r="E39" s="18">
        <v>17270</v>
      </c>
      <c r="F39" s="18">
        <v>2537767.59</v>
      </c>
      <c r="G39" s="18">
        <v>17281</v>
      </c>
      <c r="H39" s="18">
        <v>2537836.59</v>
      </c>
      <c r="I39" s="18">
        <v>17289</v>
      </c>
      <c r="J39" s="18">
        <v>3524694.29</v>
      </c>
      <c r="K39" s="13"/>
      <c r="L39" s="3">
        <f t="shared" si="2"/>
        <v>17280</v>
      </c>
      <c r="M39" s="3">
        <f t="shared" si="3"/>
        <v>8600298.4699999988</v>
      </c>
    </row>
    <row r="40" spans="2:13" ht="16.5" thickTop="1" thickBot="1" x14ac:dyDescent="0.3">
      <c r="B40" s="4">
        <v>36</v>
      </c>
      <c r="C40" s="12" t="s">
        <v>47</v>
      </c>
      <c r="D40" s="12"/>
      <c r="E40" s="18">
        <v>16208</v>
      </c>
      <c r="F40" s="18">
        <v>2363604.19</v>
      </c>
      <c r="G40" s="18">
        <v>16219</v>
      </c>
      <c r="H40" s="18">
        <v>2367299.19</v>
      </c>
      <c r="I40" s="18">
        <v>16228</v>
      </c>
      <c r="J40" s="18">
        <v>3240991.93</v>
      </c>
      <c r="K40" s="13"/>
      <c r="L40" s="3">
        <f t="shared" si="2"/>
        <v>16218.333333333334</v>
      </c>
      <c r="M40" s="3">
        <f t="shared" si="3"/>
        <v>7971895.3100000005</v>
      </c>
    </row>
    <row r="41" spans="2:13" ht="16.5" thickTop="1" thickBot="1" x14ac:dyDescent="0.3">
      <c r="B41" s="4">
        <v>37</v>
      </c>
      <c r="C41" s="12" t="s">
        <v>48</v>
      </c>
      <c r="D41" s="12"/>
      <c r="E41" s="18">
        <v>21569</v>
      </c>
      <c r="F41" s="18">
        <v>2471631.17</v>
      </c>
      <c r="G41" s="18">
        <v>21562</v>
      </c>
      <c r="H41" s="18">
        <v>2471999.17</v>
      </c>
      <c r="I41" s="18">
        <v>21569</v>
      </c>
      <c r="J41" s="18">
        <v>3223106.54</v>
      </c>
      <c r="K41" s="13"/>
      <c r="L41" s="3">
        <f t="shared" si="2"/>
        <v>21566.666666666668</v>
      </c>
      <c r="M41" s="3">
        <f t="shared" si="3"/>
        <v>8166736.8799999999</v>
      </c>
    </row>
    <row r="42" spans="2:13" ht="16.5" thickTop="1" thickBot="1" x14ac:dyDescent="0.3">
      <c r="B42" s="4">
        <v>38</v>
      </c>
      <c r="C42" s="12" t="s">
        <v>49</v>
      </c>
      <c r="D42" s="12"/>
      <c r="E42" s="18">
        <v>17411</v>
      </c>
      <c r="F42" s="18">
        <v>2345900.08</v>
      </c>
      <c r="G42" s="18">
        <v>17421</v>
      </c>
      <c r="H42" s="18">
        <v>2347980.08</v>
      </c>
      <c r="I42" s="18">
        <v>17420</v>
      </c>
      <c r="J42" s="18">
        <v>3260878.63</v>
      </c>
      <c r="K42" s="13"/>
      <c r="L42" s="3">
        <f t="shared" si="2"/>
        <v>17417.333333333332</v>
      </c>
      <c r="M42" s="3">
        <f t="shared" si="3"/>
        <v>7954758.79</v>
      </c>
    </row>
    <row r="43" spans="2:13" ht="16.5" thickTop="1" thickBot="1" x14ac:dyDescent="0.3">
      <c r="B43" s="4">
        <v>39</v>
      </c>
      <c r="C43" s="12" t="s">
        <v>50</v>
      </c>
      <c r="D43" s="12"/>
      <c r="E43" s="18">
        <v>3769</v>
      </c>
      <c r="F43" s="18">
        <v>555558.32999999996</v>
      </c>
      <c r="G43" s="18">
        <v>3773</v>
      </c>
      <c r="H43" s="18">
        <v>555558.32999999996</v>
      </c>
      <c r="I43" s="18">
        <v>3773</v>
      </c>
      <c r="J43" s="18">
        <v>758606.54</v>
      </c>
      <c r="K43" s="13"/>
      <c r="L43" s="3">
        <f t="shared" si="2"/>
        <v>3771.6666666666665</v>
      </c>
      <c r="M43" s="3">
        <f t="shared" si="3"/>
        <v>1869723.2</v>
      </c>
    </row>
    <row r="44" spans="2:13" ht="16.5" thickTop="1" thickBot="1" x14ac:dyDescent="0.3">
      <c r="B44" s="4">
        <v>40</v>
      </c>
      <c r="C44" s="12" t="s">
        <v>51</v>
      </c>
      <c r="D44" s="12"/>
      <c r="E44" s="18">
        <v>19134</v>
      </c>
      <c r="F44" s="18">
        <v>1967840.51</v>
      </c>
      <c r="G44" s="18">
        <v>19131</v>
      </c>
      <c r="H44" s="18">
        <v>1967414.51</v>
      </c>
      <c r="I44" s="18">
        <v>19136</v>
      </c>
      <c r="J44" s="18">
        <v>2659924.6800000002</v>
      </c>
      <c r="K44" s="13"/>
      <c r="L44" s="3">
        <f t="shared" si="2"/>
        <v>19133.666666666668</v>
      </c>
      <c r="M44" s="3">
        <f t="shared" si="3"/>
        <v>6595179.7000000002</v>
      </c>
    </row>
    <row r="45" spans="2:13" ht="16.5" thickTop="1" thickBot="1" x14ac:dyDescent="0.3">
      <c r="B45" s="4">
        <v>41</v>
      </c>
      <c r="C45" s="12" t="s">
        <v>52</v>
      </c>
      <c r="D45" s="12"/>
      <c r="E45" s="18">
        <v>9453</v>
      </c>
      <c r="F45" s="18">
        <v>1360767.75</v>
      </c>
      <c r="G45" s="18">
        <v>9451</v>
      </c>
      <c r="H45" s="18">
        <v>1361138.75</v>
      </c>
      <c r="I45" s="18">
        <v>9449</v>
      </c>
      <c r="J45" s="18">
        <v>1816558.46</v>
      </c>
      <c r="K45" s="13"/>
      <c r="L45" s="3">
        <f t="shared" si="2"/>
        <v>9451</v>
      </c>
      <c r="M45" s="3">
        <f t="shared" si="3"/>
        <v>4538464.96</v>
      </c>
    </row>
    <row r="46" spans="2:13" ht="16.5" thickTop="1" thickBot="1" x14ac:dyDescent="0.3">
      <c r="B46" s="4">
        <v>42</v>
      </c>
      <c r="C46" s="12" t="s">
        <v>53</v>
      </c>
      <c r="D46" s="12"/>
      <c r="E46" s="18">
        <v>14307</v>
      </c>
      <c r="F46" s="18">
        <v>2025588.07</v>
      </c>
      <c r="G46" s="18">
        <v>14305</v>
      </c>
      <c r="H46" s="18">
        <v>2025384.07</v>
      </c>
      <c r="I46" s="18">
        <v>14302</v>
      </c>
      <c r="J46" s="18">
        <v>2644387.71</v>
      </c>
      <c r="K46" s="13"/>
      <c r="L46" s="3">
        <f t="shared" si="2"/>
        <v>14304.666666666666</v>
      </c>
      <c r="M46" s="3">
        <f t="shared" si="3"/>
        <v>6695359.8499999996</v>
      </c>
    </row>
    <row r="47" spans="2:13" ht="16.5" thickTop="1" thickBot="1" x14ac:dyDescent="0.3">
      <c r="B47" s="4">
        <v>43</v>
      </c>
      <c r="C47" s="12" t="s">
        <v>54</v>
      </c>
      <c r="D47" s="12"/>
      <c r="E47" s="18">
        <v>16057</v>
      </c>
      <c r="F47" s="18">
        <v>2231719.56</v>
      </c>
      <c r="G47" s="18">
        <v>16057</v>
      </c>
      <c r="H47" s="18">
        <v>2287411.56</v>
      </c>
      <c r="I47" s="18">
        <v>16071</v>
      </c>
      <c r="J47" s="18">
        <v>2974234.35</v>
      </c>
      <c r="K47" s="13"/>
      <c r="L47" s="3">
        <f t="shared" si="2"/>
        <v>16061.666666666666</v>
      </c>
      <c r="M47" s="3">
        <f t="shared" si="3"/>
        <v>7493365.4700000007</v>
      </c>
    </row>
    <row r="48" spans="2:13" ht="16.5" thickTop="1" thickBot="1" x14ac:dyDescent="0.3">
      <c r="B48" s="4">
        <v>44</v>
      </c>
      <c r="C48" s="12" t="s">
        <v>55</v>
      </c>
      <c r="D48" s="12"/>
      <c r="E48" s="18">
        <v>54026</v>
      </c>
      <c r="F48" s="18">
        <v>5760160.5499999998</v>
      </c>
      <c r="G48" s="18">
        <v>54042</v>
      </c>
      <c r="H48" s="18">
        <v>5759483.5499999998</v>
      </c>
      <c r="I48" s="18">
        <v>54053</v>
      </c>
      <c r="J48" s="18">
        <v>7465300.0099999998</v>
      </c>
      <c r="K48" s="13"/>
      <c r="L48" s="3">
        <f t="shared" si="2"/>
        <v>54040.333333333336</v>
      </c>
      <c r="M48" s="3">
        <f t="shared" si="3"/>
        <v>18984944.109999999</v>
      </c>
    </row>
    <row r="49" spans="2:13" ht="16.5" thickTop="1" thickBot="1" x14ac:dyDescent="0.3">
      <c r="B49" s="4">
        <v>45</v>
      </c>
      <c r="C49" s="12" t="s">
        <v>56</v>
      </c>
      <c r="D49" s="12"/>
      <c r="E49" s="18">
        <v>25657</v>
      </c>
      <c r="F49" s="18">
        <v>3916324.54</v>
      </c>
      <c r="G49" s="18">
        <v>25690</v>
      </c>
      <c r="H49" s="18">
        <v>3918975.54</v>
      </c>
      <c r="I49" s="18">
        <v>25720</v>
      </c>
      <c r="J49" s="18">
        <v>5797932.46</v>
      </c>
      <c r="K49" s="13"/>
      <c r="L49" s="3">
        <f t="shared" si="2"/>
        <v>25689</v>
      </c>
      <c r="M49" s="3">
        <f t="shared" si="3"/>
        <v>13633232.539999999</v>
      </c>
    </row>
    <row r="50" spans="2:13" ht="16.5" thickTop="1" thickBot="1" x14ac:dyDescent="0.3">
      <c r="B50" s="4">
        <v>46</v>
      </c>
      <c r="C50" s="12" t="s">
        <v>57</v>
      </c>
      <c r="D50" s="12"/>
      <c r="E50" s="18">
        <v>10849</v>
      </c>
      <c r="F50" s="18">
        <v>1767795.32</v>
      </c>
      <c r="G50" s="18">
        <v>10852</v>
      </c>
      <c r="H50" s="18">
        <v>1767103.32</v>
      </c>
      <c r="I50" s="18">
        <v>10849</v>
      </c>
      <c r="J50" s="18">
        <v>2351550.67</v>
      </c>
      <c r="K50" s="13"/>
      <c r="L50" s="3">
        <f t="shared" si="2"/>
        <v>10850</v>
      </c>
      <c r="M50" s="3">
        <f t="shared" si="3"/>
        <v>5886449.3100000005</v>
      </c>
    </row>
    <row r="51" spans="2:13" ht="16.5" thickTop="1" thickBot="1" x14ac:dyDescent="0.3">
      <c r="B51" s="4">
        <v>47</v>
      </c>
      <c r="C51" s="12" t="s">
        <v>58</v>
      </c>
      <c r="D51" s="12"/>
      <c r="E51" s="18">
        <v>21266</v>
      </c>
      <c r="F51" s="18">
        <v>3213021.59</v>
      </c>
      <c r="G51" s="18">
        <v>21280</v>
      </c>
      <c r="H51" s="18">
        <v>3213502.59</v>
      </c>
      <c r="I51" s="18">
        <v>21293</v>
      </c>
      <c r="J51" s="18">
        <v>5066237.42</v>
      </c>
      <c r="K51" s="13"/>
      <c r="L51" s="3">
        <f t="shared" si="2"/>
        <v>21279.666666666668</v>
      </c>
      <c r="M51" s="3">
        <f t="shared" si="3"/>
        <v>11492761.6</v>
      </c>
    </row>
    <row r="52" spans="2:13" ht="16.5" thickTop="1" thickBot="1" x14ac:dyDescent="0.3">
      <c r="B52" s="4">
        <v>48</v>
      </c>
      <c r="C52" s="12" t="s">
        <v>59</v>
      </c>
      <c r="D52" s="12"/>
      <c r="E52" s="18">
        <v>10326</v>
      </c>
      <c r="F52" s="18">
        <v>1379464.77</v>
      </c>
      <c r="G52" s="18">
        <v>10335</v>
      </c>
      <c r="H52" s="18">
        <v>1379142.77</v>
      </c>
      <c r="I52" s="18">
        <v>10344</v>
      </c>
      <c r="J52" s="18">
        <v>2003385</v>
      </c>
      <c r="K52" s="13"/>
      <c r="L52" s="3">
        <f t="shared" si="2"/>
        <v>10335</v>
      </c>
      <c r="M52" s="3">
        <f t="shared" si="3"/>
        <v>4761992.54</v>
      </c>
    </row>
    <row r="53" spans="2:13" ht="16.5" thickTop="1" thickBot="1" x14ac:dyDescent="0.3">
      <c r="B53" s="4">
        <v>49</v>
      </c>
      <c r="C53" s="12" t="s">
        <v>60</v>
      </c>
      <c r="D53" s="12"/>
      <c r="E53" s="18">
        <v>15322</v>
      </c>
      <c r="F53" s="18">
        <v>1705432.19</v>
      </c>
      <c r="G53" s="18">
        <v>15326</v>
      </c>
      <c r="H53" s="18">
        <v>1705061.19</v>
      </c>
      <c r="I53" s="18">
        <v>15327</v>
      </c>
      <c r="J53" s="18">
        <v>2284039.38</v>
      </c>
      <c r="K53" s="13"/>
      <c r="L53" s="3">
        <f t="shared" si="2"/>
        <v>15325</v>
      </c>
      <c r="M53" s="3">
        <f t="shared" si="3"/>
        <v>5694532.7599999998</v>
      </c>
    </row>
    <row r="54" spans="2:13" ht="16.5" thickTop="1" thickBot="1" x14ac:dyDescent="0.3">
      <c r="B54" s="4">
        <v>50</v>
      </c>
      <c r="C54" s="12" t="s">
        <v>61</v>
      </c>
      <c r="D54" s="12"/>
      <c r="E54" s="18">
        <v>20397</v>
      </c>
      <c r="F54" s="18">
        <v>3058035.34</v>
      </c>
      <c r="G54" s="18">
        <v>20402</v>
      </c>
      <c r="H54" s="18">
        <v>3050211.34</v>
      </c>
      <c r="I54" s="18">
        <v>20403</v>
      </c>
      <c r="J54" s="18">
        <v>4204601.4400000004</v>
      </c>
      <c r="K54" s="13"/>
      <c r="L54" s="3">
        <f t="shared" si="2"/>
        <v>20400.666666666668</v>
      </c>
      <c r="M54" s="3">
        <f t="shared" si="3"/>
        <v>10312848.120000001</v>
      </c>
    </row>
    <row r="55" spans="2:13" ht="16.5" thickTop="1" thickBot="1" x14ac:dyDescent="0.3">
      <c r="B55" s="4">
        <v>51</v>
      </c>
      <c r="C55" s="12" t="s">
        <v>62</v>
      </c>
      <c r="D55" s="12"/>
      <c r="E55" s="18">
        <v>22650</v>
      </c>
      <c r="F55" s="18">
        <v>2767876.05</v>
      </c>
      <c r="G55" s="18">
        <v>22654</v>
      </c>
      <c r="H55" s="18">
        <v>2767906.05</v>
      </c>
      <c r="I55" s="18">
        <v>22651</v>
      </c>
      <c r="J55" s="18">
        <v>3883041.68</v>
      </c>
      <c r="K55" s="13"/>
      <c r="L55" s="3">
        <f t="shared" si="2"/>
        <v>22651.666666666668</v>
      </c>
      <c r="M55" s="3">
        <f t="shared" si="3"/>
        <v>9418823.7799999993</v>
      </c>
    </row>
    <row r="56" spans="2:13" ht="16.5" thickTop="1" thickBot="1" x14ac:dyDescent="0.3">
      <c r="B56" s="4">
        <v>52</v>
      </c>
      <c r="C56" s="12" t="s">
        <v>63</v>
      </c>
      <c r="D56" s="12"/>
      <c r="E56" s="18">
        <v>21215</v>
      </c>
      <c r="F56" s="18">
        <v>3983048.8</v>
      </c>
      <c r="G56" s="18">
        <v>21249</v>
      </c>
      <c r="H56" s="18">
        <v>3982982.8</v>
      </c>
      <c r="I56" s="18">
        <v>21288</v>
      </c>
      <c r="J56" s="18">
        <v>6070162.7000000002</v>
      </c>
      <c r="K56" s="13"/>
      <c r="L56" s="3">
        <f t="shared" si="2"/>
        <v>21250.666666666668</v>
      </c>
      <c r="M56" s="3">
        <f t="shared" si="3"/>
        <v>14036194.300000001</v>
      </c>
    </row>
    <row r="57" spans="2:13" ht="16.5" thickTop="1" thickBot="1" x14ac:dyDescent="0.3">
      <c r="B57" s="4">
        <v>53</v>
      </c>
      <c r="C57" s="12" t="s">
        <v>64</v>
      </c>
      <c r="D57" s="12"/>
      <c r="E57" s="18">
        <v>23047</v>
      </c>
      <c r="F57" s="18">
        <v>2461504.4900000002</v>
      </c>
      <c r="G57" s="18">
        <v>23054</v>
      </c>
      <c r="H57" s="18">
        <v>2460712.4900000002</v>
      </c>
      <c r="I57" s="18">
        <v>23060</v>
      </c>
      <c r="J57" s="18">
        <v>3339335.03</v>
      </c>
      <c r="K57" s="13"/>
      <c r="L57" s="3">
        <f t="shared" si="2"/>
        <v>23053.666666666668</v>
      </c>
      <c r="M57" s="3">
        <f t="shared" si="3"/>
        <v>8261552.0099999998</v>
      </c>
    </row>
    <row r="58" spans="2:13" ht="16.5" thickTop="1" thickBot="1" x14ac:dyDescent="0.3">
      <c r="B58" s="4">
        <v>54</v>
      </c>
      <c r="C58" s="12" t="s">
        <v>65</v>
      </c>
      <c r="D58" s="12"/>
      <c r="E58" s="18">
        <v>24953</v>
      </c>
      <c r="F58" s="18">
        <v>2927554.16</v>
      </c>
      <c r="G58" s="18">
        <v>24963</v>
      </c>
      <c r="H58" s="18">
        <v>2927450.16</v>
      </c>
      <c r="I58" s="18">
        <v>24975</v>
      </c>
      <c r="J58" s="18">
        <v>4164810.96</v>
      </c>
      <c r="K58" s="13"/>
      <c r="L58" s="3">
        <f t="shared" si="2"/>
        <v>24963.666666666668</v>
      </c>
      <c r="M58" s="3">
        <f t="shared" si="3"/>
        <v>10019815.280000001</v>
      </c>
    </row>
    <row r="59" spans="2:13" ht="16.5" thickTop="1" thickBot="1" x14ac:dyDescent="0.3">
      <c r="B59" s="4">
        <v>55</v>
      </c>
      <c r="C59" s="12" t="s">
        <v>66</v>
      </c>
      <c r="D59" s="12"/>
      <c r="E59" s="18">
        <v>15227</v>
      </c>
      <c r="F59" s="18">
        <v>1749935.14</v>
      </c>
      <c r="G59" s="18">
        <v>15228</v>
      </c>
      <c r="H59" s="18">
        <v>1750304.14</v>
      </c>
      <c r="I59" s="18">
        <v>15229</v>
      </c>
      <c r="J59" s="18">
        <v>2275270.92</v>
      </c>
      <c r="K59" s="13"/>
      <c r="L59" s="3">
        <f t="shared" si="2"/>
        <v>15228</v>
      </c>
      <c r="M59" s="3">
        <f t="shared" si="3"/>
        <v>5775510.1999999993</v>
      </c>
    </row>
    <row r="60" spans="2:13" ht="16.5" thickTop="1" thickBot="1" x14ac:dyDescent="0.3">
      <c r="B60" s="4">
        <v>56</v>
      </c>
      <c r="C60" s="12" t="s">
        <v>67</v>
      </c>
      <c r="D60" s="12"/>
      <c r="E60" s="18">
        <v>18818</v>
      </c>
      <c r="F60" s="18">
        <v>2736261.29</v>
      </c>
      <c r="G60" s="18">
        <v>18814</v>
      </c>
      <c r="H60" s="18">
        <v>2737444.29</v>
      </c>
      <c r="I60" s="18">
        <v>18813</v>
      </c>
      <c r="J60" s="18">
        <v>3673263.79</v>
      </c>
      <c r="K60" s="13"/>
      <c r="L60" s="3">
        <f t="shared" si="2"/>
        <v>18815</v>
      </c>
      <c r="M60" s="3">
        <f t="shared" si="3"/>
        <v>9146969.370000001</v>
      </c>
    </row>
    <row r="61" spans="2:13" ht="16.5" thickTop="1" thickBot="1" x14ac:dyDescent="0.3">
      <c r="B61" s="4">
        <v>57</v>
      </c>
      <c r="C61" s="12" t="s">
        <v>68</v>
      </c>
      <c r="D61" s="12"/>
      <c r="E61" s="18">
        <v>312822</v>
      </c>
      <c r="F61" s="18">
        <v>46766337.799999997</v>
      </c>
      <c r="G61" s="18">
        <v>313289</v>
      </c>
      <c r="H61" s="18">
        <v>46781223.799999997</v>
      </c>
      <c r="I61" s="18">
        <v>313704</v>
      </c>
      <c r="J61" s="18">
        <v>61478135.270000003</v>
      </c>
      <c r="K61" s="13"/>
      <c r="L61" s="3">
        <f t="shared" si="2"/>
        <v>313271.66666666669</v>
      </c>
      <c r="M61" s="3">
        <f t="shared" si="3"/>
        <v>155025696.87</v>
      </c>
    </row>
    <row r="62" spans="2:13" ht="16.5" thickTop="1" thickBot="1" x14ac:dyDescent="0.3">
      <c r="B62" s="4">
        <v>58</v>
      </c>
      <c r="C62" s="12" t="s">
        <v>69</v>
      </c>
      <c r="D62" s="12"/>
      <c r="E62" s="18">
        <v>68278</v>
      </c>
      <c r="F62" s="18">
        <v>16427137.140000001</v>
      </c>
      <c r="G62" s="18">
        <v>68463</v>
      </c>
      <c r="H62" s="18">
        <v>16440134.140000001</v>
      </c>
      <c r="I62" s="18">
        <v>68651</v>
      </c>
      <c r="J62" s="18">
        <v>25821002.77</v>
      </c>
      <c r="K62" s="13"/>
      <c r="L62" s="3">
        <f t="shared" si="2"/>
        <v>68464</v>
      </c>
      <c r="M62" s="3">
        <f t="shared" si="3"/>
        <v>58688274.049999997</v>
      </c>
    </row>
    <row r="63" spans="2:13" ht="16.5" thickTop="1" thickBot="1" x14ac:dyDescent="0.3">
      <c r="B63" s="4">
        <v>59</v>
      </c>
      <c r="C63" s="12" t="s">
        <v>70</v>
      </c>
      <c r="D63" s="12"/>
      <c r="E63" s="18">
        <v>13563</v>
      </c>
      <c r="F63" s="18">
        <v>1298108.2</v>
      </c>
      <c r="G63" s="18">
        <v>13563</v>
      </c>
      <c r="H63" s="18">
        <v>1297688.2</v>
      </c>
      <c r="I63" s="18">
        <v>13558</v>
      </c>
      <c r="J63" s="18">
        <v>1537874.09</v>
      </c>
      <c r="K63" s="13"/>
      <c r="L63" s="3">
        <f t="shared" si="2"/>
        <v>13561.333333333334</v>
      </c>
      <c r="M63" s="3">
        <f t="shared" si="3"/>
        <v>4133670.49</v>
      </c>
    </row>
    <row r="64" spans="2:13" ht="16.5" thickTop="1" thickBot="1" x14ac:dyDescent="0.3">
      <c r="B64" s="4">
        <v>60</v>
      </c>
      <c r="C64" s="12" t="s">
        <v>71</v>
      </c>
      <c r="D64" s="12"/>
      <c r="E64" s="18">
        <v>11358</v>
      </c>
      <c r="F64" s="18">
        <v>1344063.51</v>
      </c>
      <c r="G64" s="18">
        <v>11363</v>
      </c>
      <c r="H64" s="18">
        <v>1344063.51</v>
      </c>
      <c r="I64" s="18">
        <v>11367</v>
      </c>
      <c r="J64" s="18">
        <v>1833698.08</v>
      </c>
      <c r="K64" s="13"/>
      <c r="L64" s="3">
        <f t="shared" si="2"/>
        <v>11362.666666666666</v>
      </c>
      <c r="M64" s="3">
        <f t="shared" si="3"/>
        <v>4521825.0999999996</v>
      </c>
    </row>
    <row r="65" ht="15.75" thickTop="1" x14ac:dyDescent="0.25"/>
  </sheetData>
  <autoFilter ref="B4:M4" xr:uid="{12ADD47C-2701-49F0-98F8-77E75508D285}">
    <sortState xmlns:xlrd2="http://schemas.microsoft.com/office/spreadsheetml/2017/richdata2" ref="B5:M64">
      <sortCondition ref="B4"/>
    </sortState>
  </autoFilter>
  <pageMargins left="0.7" right="0.7" top="0.75" bottom="0.75" header="0.3" footer="0.3"/>
  <pageSetup paperSize="9" orientation="portrait" horizontalDpi="1200" verticalDpi="1200" r:id="rId1"/>
  <headerFooter>
    <oddHeader>&amp;R&amp;"Arial"&amp;11&amp;K000000&amp;"Calibri"&amp;11&amp;K000000&amp;"Calibri"&amp;11&amp;K000000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1CAF-C0E3-4F2C-9E75-B8B7BFBF331B}">
  <sheetPr>
    <tabColor theme="9" tint="0.59999389629810485"/>
  </sheetPr>
  <dimension ref="B1:I12"/>
  <sheetViews>
    <sheetView workbookViewId="0">
      <selection activeCell="L30" sqref="L30"/>
    </sheetView>
  </sheetViews>
  <sheetFormatPr defaultColWidth="9.140625" defaultRowHeight="15" x14ac:dyDescent="0.25"/>
  <cols>
    <col min="1" max="1" width="9.140625" style="17"/>
    <col min="2" max="2" width="57.140625" style="17" customWidth="1"/>
    <col min="3" max="3" width="20.7109375" style="17" customWidth="1"/>
    <col min="4" max="4" width="19.5703125" style="17" customWidth="1"/>
    <col min="5" max="5" width="21.85546875" style="17" customWidth="1"/>
    <col min="6" max="6" width="25" style="17" customWidth="1"/>
    <col min="7" max="7" width="9.140625" style="17"/>
    <col min="8" max="8" width="13.140625" style="17" customWidth="1"/>
    <col min="9" max="9" width="16.7109375" style="17" customWidth="1"/>
    <col min="10" max="16384" width="9.140625" style="17"/>
  </cols>
  <sheetData>
    <row r="1" spans="2:9" x14ac:dyDescent="0.25">
      <c r="B1" s="17" t="s">
        <v>72</v>
      </c>
    </row>
    <row r="2" spans="2:9" ht="15.75" thickBot="1" x14ac:dyDescent="0.3"/>
    <row r="3" spans="2:9" ht="57" thickBot="1" x14ac:dyDescent="0.35">
      <c r="B3" s="24" t="s">
        <v>3</v>
      </c>
      <c r="C3" s="25" t="s">
        <v>73</v>
      </c>
      <c r="D3" s="25" t="s">
        <v>74</v>
      </c>
      <c r="E3" s="25" t="s">
        <v>75</v>
      </c>
      <c r="F3" s="35" t="s">
        <v>76</v>
      </c>
    </row>
    <row r="4" spans="2:9" ht="23.25" x14ac:dyDescent="0.35">
      <c r="B4" s="26" t="s">
        <v>77</v>
      </c>
      <c r="C4" s="27">
        <v>16446081</v>
      </c>
      <c r="D4" s="28">
        <v>16099651</v>
      </c>
      <c r="E4" s="33">
        <v>13840038</v>
      </c>
      <c r="F4" s="36">
        <f>SUM(C4:E4)</f>
        <v>46385770</v>
      </c>
    </row>
    <row r="5" spans="2:9" ht="23.25" x14ac:dyDescent="0.35">
      <c r="B5" s="26" t="s">
        <v>78</v>
      </c>
      <c r="C5" s="27">
        <v>4311842</v>
      </c>
      <c r="D5" s="28">
        <v>4199023</v>
      </c>
      <c r="E5" s="28">
        <v>4452814</v>
      </c>
      <c r="F5" s="36">
        <f t="shared" ref="F5:F10" si="0">SUM(C5:E5)</f>
        <v>12963679</v>
      </c>
    </row>
    <row r="6" spans="2:9" ht="23.25" x14ac:dyDescent="0.35">
      <c r="B6" s="30" t="s">
        <v>79</v>
      </c>
      <c r="C6" s="27">
        <v>8582728</v>
      </c>
      <c r="D6" s="28">
        <v>5169758</v>
      </c>
      <c r="E6" s="28">
        <v>2262389</v>
      </c>
      <c r="F6" s="36">
        <f t="shared" si="0"/>
        <v>16014875</v>
      </c>
    </row>
    <row r="7" spans="2:9" ht="23.25" x14ac:dyDescent="0.35">
      <c r="B7" s="30" t="s">
        <v>80</v>
      </c>
      <c r="C7" s="27">
        <v>664426</v>
      </c>
      <c r="D7" s="27">
        <v>1612010</v>
      </c>
      <c r="E7" s="27">
        <v>564356</v>
      </c>
      <c r="F7" s="36">
        <f t="shared" si="0"/>
        <v>2840792</v>
      </c>
    </row>
    <row r="8" spans="2:9" ht="23.25" x14ac:dyDescent="0.35">
      <c r="B8" s="30" t="s">
        <v>81</v>
      </c>
      <c r="C8" s="27">
        <v>994150</v>
      </c>
      <c r="D8" s="28">
        <v>1100098</v>
      </c>
      <c r="E8" s="28">
        <v>3401312</v>
      </c>
      <c r="F8" s="36">
        <f t="shared" si="0"/>
        <v>5495560</v>
      </c>
    </row>
    <row r="9" spans="2:9" ht="23.25" x14ac:dyDescent="0.35">
      <c r="B9" s="30" t="s">
        <v>82</v>
      </c>
      <c r="C9" s="27">
        <v>27265276</v>
      </c>
      <c r="D9" s="27">
        <v>26908739</v>
      </c>
      <c r="E9" s="34">
        <v>27067730</v>
      </c>
      <c r="F9" s="36">
        <f t="shared" si="0"/>
        <v>81241745</v>
      </c>
      <c r="G9" s="20"/>
      <c r="H9" s="19"/>
      <c r="I9" s="19"/>
    </row>
    <row r="10" spans="2:9" ht="23.25" x14ac:dyDescent="0.35">
      <c r="B10" s="30" t="s">
        <v>83</v>
      </c>
      <c r="C10" s="27">
        <v>1678287</v>
      </c>
      <c r="D10" s="27">
        <v>2135350</v>
      </c>
      <c r="E10" s="27">
        <v>3082845</v>
      </c>
      <c r="F10" s="36">
        <f t="shared" si="0"/>
        <v>6896482</v>
      </c>
    </row>
    <row r="11" spans="2:9" ht="18.75" x14ac:dyDescent="0.3">
      <c r="B11" s="30" t="s">
        <v>84</v>
      </c>
      <c r="C11" s="31"/>
      <c r="D11" s="31"/>
      <c r="E11" s="32"/>
      <c r="F11" s="29"/>
    </row>
    <row r="12" spans="2:9" x14ac:dyDescent="0.25">
      <c r="C12" s="23">
        <f>SUM(C4:C11)</f>
        <v>59942790</v>
      </c>
      <c r="D12" s="23">
        <f>SUM(D4:D11)</f>
        <v>57224629</v>
      </c>
      <c r="E12" s="23">
        <f>SUM(E4:E11)</f>
        <v>54671484</v>
      </c>
    </row>
  </sheetData>
  <autoFilter ref="B3:F3" xr:uid="{24871CAF-C0E3-4F2C-9E75-B8B7BFBF331B}">
    <sortState xmlns:xlrd2="http://schemas.microsoft.com/office/spreadsheetml/2017/richdata2" ref="B4:F10">
      <sortCondition ref="B3"/>
    </sortState>
  </autoFilter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A589-5E59-4705-A5BC-42831860E61C}">
  <sheetPr>
    <tabColor rgb="FF00B0F0"/>
  </sheetPr>
  <dimension ref="B1:F69"/>
  <sheetViews>
    <sheetView tabSelected="1" workbookViewId="0">
      <pane ySplit="3" topLeftCell="A4" activePane="bottomLeft" state="frozen"/>
      <selection pane="bottomLeft"/>
    </sheetView>
  </sheetViews>
  <sheetFormatPr defaultColWidth="9.140625" defaultRowHeight="15.75" x14ac:dyDescent="0.25"/>
  <cols>
    <col min="1" max="1" width="4.42578125" style="41" customWidth="1"/>
    <col min="2" max="2" width="9.140625" style="41" customWidth="1"/>
    <col min="3" max="3" width="26.7109375" style="41" customWidth="1"/>
    <col min="4" max="4" width="25.5703125" style="41" customWidth="1"/>
    <col min="5" max="5" width="25.7109375" style="41" customWidth="1"/>
    <col min="6" max="6" width="31.7109375" style="41" customWidth="1"/>
    <col min="7" max="7" width="9.140625" style="41"/>
    <col min="8" max="8" width="9.140625" style="41" customWidth="1"/>
    <col min="9" max="16384" width="9.140625" style="41"/>
  </cols>
  <sheetData>
    <row r="1" spans="2:6" ht="46.15" customHeight="1" thickBot="1" x14ac:dyDescent="0.3">
      <c r="F1" s="42"/>
    </row>
    <row r="2" spans="2:6" ht="45.6" customHeight="1" thickBot="1" x14ac:dyDescent="0.3">
      <c r="B2" s="96" t="s">
        <v>97</v>
      </c>
      <c r="C2" s="97"/>
      <c r="D2" s="97"/>
      <c r="E2" s="97"/>
      <c r="F2" s="98"/>
    </row>
    <row r="3" spans="2:6" ht="78.75" x14ac:dyDescent="0.25">
      <c r="B3" s="37" t="s">
        <v>2</v>
      </c>
      <c r="C3" s="38" t="s">
        <v>85</v>
      </c>
      <c r="D3" s="39" t="s">
        <v>86</v>
      </c>
      <c r="E3" s="39" t="s">
        <v>87</v>
      </c>
      <c r="F3" s="40" t="s">
        <v>88</v>
      </c>
    </row>
    <row r="4" spans="2:6" ht="15.6" customHeight="1" x14ac:dyDescent="0.25">
      <c r="B4" s="44">
        <v>1</v>
      </c>
      <c r="C4" s="68" t="s">
        <v>12</v>
      </c>
      <c r="D4" s="69">
        <v>42.62</v>
      </c>
      <c r="E4" s="70"/>
      <c r="F4" s="71">
        <v>36.880000000000003</v>
      </c>
    </row>
    <row r="5" spans="2:6" x14ac:dyDescent="0.25">
      <c r="B5" s="45">
        <v>2</v>
      </c>
      <c r="C5" s="72" t="s">
        <v>13</v>
      </c>
      <c r="D5" s="73">
        <v>118</v>
      </c>
      <c r="E5" s="74">
        <v>90.6</v>
      </c>
      <c r="F5" s="75">
        <v>176.9</v>
      </c>
    </row>
    <row r="6" spans="2:6" x14ac:dyDescent="0.25">
      <c r="B6" s="45">
        <v>3</v>
      </c>
      <c r="C6" s="72" t="s">
        <v>14</v>
      </c>
      <c r="D6" s="73">
        <v>24</v>
      </c>
      <c r="E6" s="74"/>
      <c r="F6" s="75">
        <v>20.6</v>
      </c>
    </row>
    <row r="7" spans="2:6" x14ac:dyDescent="0.25">
      <c r="B7" s="45">
        <v>4</v>
      </c>
      <c r="C7" s="72" t="s">
        <v>15</v>
      </c>
      <c r="D7" s="73">
        <v>35.1</v>
      </c>
      <c r="E7" s="74"/>
      <c r="F7" s="75">
        <v>28.01</v>
      </c>
    </row>
    <row r="8" spans="2:6" x14ac:dyDescent="0.25">
      <c r="B8" s="45">
        <v>5</v>
      </c>
      <c r="C8" s="72" t="s">
        <v>16</v>
      </c>
      <c r="D8" s="73">
        <v>21.45</v>
      </c>
      <c r="E8" s="74"/>
      <c r="F8" s="75">
        <v>16.989999999999998</v>
      </c>
    </row>
    <row r="9" spans="2:6" x14ac:dyDescent="0.25">
      <c r="B9" s="45">
        <v>6</v>
      </c>
      <c r="C9" s="72" t="s">
        <v>17</v>
      </c>
      <c r="D9" s="73">
        <v>23.83</v>
      </c>
      <c r="E9" s="74"/>
      <c r="F9" s="76">
        <v>19.440000000000001</v>
      </c>
    </row>
    <row r="10" spans="2:6" x14ac:dyDescent="0.25">
      <c r="B10" s="45">
        <v>7</v>
      </c>
      <c r="C10" s="72" t="s">
        <v>18</v>
      </c>
      <c r="D10" s="73">
        <v>119.42</v>
      </c>
      <c r="E10" s="74"/>
      <c r="F10" s="76">
        <v>99.75</v>
      </c>
    </row>
    <row r="11" spans="2:6" x14ac:dyDescent="0.25">
      <c r="B11" s="45">
        <v>8</v>
      </c>
      <c r="C11" s="72" t="s">
        <v>19</v>
      </c>
      <c r="D11" s="73">
        <v>2</v>
      </c>
      <c r="E11" s="74">
        <v>66.5</v>
      </c>
      <c r="F11" s="75">
        <v>56.85</v>
      </c>
    </row>
    <row r="12" spans="2:6" x14ac:dyDescent="0.25">
      <c r="B12" s="45">
        <v>9</v>
      </c>
      <c r="C12" s="72" t="s">
        <v>20</v>
      </c>
      <c r="D12" s="73">
        <v>23.2</v>
      </c>
      <c r="E12" s="74"/>
      <c r="F12" s="76">
        <v>19</v>
      </c>
    </row>
    <row r="13" spans="2:6" x14ac:dyDescent="0.25">
      <c r="B13" s="45">
        <v>10</v>
      </c>
      <c r="C13" s="72" t="s">
        <v>21</v>
      </c>
      <c r="D13" s="73">
        <v>119.8</v>
      </c>
      <c r="E13" s="74"/>
      <c r="F13" s="75">
        <v>98.06</v>
      </c>
    </row>
    <row r="14" spans="2:6" x14ac:dyDescent="0.25">
      <c r="B14" s="45">
        <v>11</v>
      </c>
      <c r="C14" s="72" t="s">
        <v>22</v>
      </c>
      <c r="D14" s="73">
        <v>20</v>
      </c>
      <c r="E14" s="74"/>
      <c r="F14" s="75">
        <v>16.829999999999998</v>
      </c>
    </row>
    <row r="15" spans="2:6" x14ac:dyDescent="0.25">
      <c r="B15" s="45">
        <v>12</v>
      </c>
      <c r="C15" s="72" t="s">
        <v>23</v>
      </c>
      <c r="D15" s="73">
        <v>35.6</v>
      </c>
      <c r="E15" s="74"/>
      <c r="F15" s="75">
        <v>30.29</v>
      </c>
    </row>
    <row r="16" spans="2:6" x14ac:dyDescent="0.25">
      <c r="B16" s="45">
        <v>13</v>
      </c>
      <c r="C16" s="72" t="s">
        <v>24</v>
      </c>
      <c r="D16" s="73">
        <v>40.1</v>
      </c>
      <c r="E16" s="74"/>
      <c r="F16" s="75">
        <v>33.130000000000003</v>
      </c>
    </row>
    <row r="17" spans="2:6" x14ac:dyDescent="0.25">
      <c r="B17" s="45">
        <v>14</v>
      </c>
      <c r="C17" s="72" t="s">
        <v>25</v>
      </c>
      <c r="D17" s="73">
        <v>8.15</v>
      </c>
      <c r="E17" s="74"/>
      <c r="F17" s="76">
        <v>7.02</v>
      </c>
    </row>
    <row r="18" spans="2:6" x14ac:dyDescent="0.25">
      <c r="B18" s="45">
        <v>15</v>
      </c>
      <c r="C18" s="72" t="s">
        <v>26</v>
      </c>
      <c r="D18" s="73">
        <v>340.4</v>
      </c>
      <c r="E18" s="74">
        <v>972.9</v>
      </c>
      <c r="F18" s="75">
        <v>1111.78</v>
      </c>
    </row>
    <row r="19" spans="2:6" x14ac:dyDescent="0.25">
      <c r="B19" s="45">
        <v>16</v>
      </c>
      <c r="C19" s="72" t="s">
        <v>27</v>
      </c>
      <c r="D19" s="73">
        <v>13.4</v>
      </c>
      <c r="E19" s="74"/>
      <c r="F19" s="75">
        <v>12.4</v>
      </c>
    </row>
    <row r="20" spans="2:6" x14ac:dyDescent="0.25">
      <c r="B20" s="45">
        <v>17</v>
      </c>
      <c r="C20" s="72" t="s">
        <v>28</v>
      </c>
      <c r="D20" s="73">
        <v>16.59</v>
      </c>
      <c r="E20" s="74"/>
      <c r="F20" s="75">
        <v>13.66</v>
      </c>
    </row>
    <row r="21" spans="2:6" x14ac:dyDescent="0.25">
      <c r="B21" s="45">
        <v>18</v>
      </c>
      <c r="C21" s="72" t="s">
        <v>29</v>
      </c>
      <c r="D21" s="73">
        <v>12.9</v>
      </c>
      <c r="E21" s="74">
        <v>88.5</v>
      </c>
      <c r="F21" s="75">
        <v>91.4</v>
      </c>
    </row>
    <row r="22" spans="2:6" x14ac:dyDescent="0.25">
      <c r="B22" s="45">
        <v>19</v>
      </c>
      <c r="C22" s="72" t="s">
        <v>30</v>
      </c>
      <c r="D22" s="73">
        <v>18.16</v>
      </c>
      <c r="E22" s="74"/>
      <c r="F22" s="76">
        <v>15.76</v>
      </c>
    </row>
    <row r="23" spans="2:6" x14ac:dyDescent="0.25">
      <c r="B23" s="45">
        <v>20</v>
      </c>
      <c r="C23" s="72" t="s">
        <v>31</v>
      </c>
      <c r="D23" s="73">
        <v>272.3</v>
      </c>
      <c r="E23" s="74">
        <v>529.29999999999995</v>
      </c>
      <c r="F23" s="75">
        <v>693.92</v>
      </c>
    </row>
    <row r="24" spans="2:6" x14ac:dyDescent="0.25">
      <c r="B24" s="45">
        <v>21</v>
      </c>
      <c r="C24" s="72" t="s">
        <v>32</v>
      </c>
      <c r="D24" s="73">
        <v>38.5</v>
      </c>
      <c r="E24" s="74"/>
      <c r="F24" s="76">
        <v>33.799999999999997</v>
      </c>
    </row>
    <row r="25" spans="2:6" x14ac:dyDescent="0.25">
      <c r="B25" s="45">
        <v>22</v>
      </c>
      <c r="C25" s="72" t="s">
        <v>33</v>
      </c>
      <c r="D25" s="73">
        <v>38.700000000000003</v>
      </c>
      <c r="E25" s="74"/>
      <c r="F25" s="75">
        <v>32.799999999999997</v>
      </c>
    </row>
    <row r="26" spans="2:6" x14ac:dyDescent="0.25">
      <c r="B26" s="45">
        <v>23</v>
      </c>
      <c r="C26" s="72" t="s">
        <v>34</v>
      </c>
      <c r="D26" s="73">
        <v>6.8</v>
      </c>
      <c r="E26" s="74">
        <v>30.2</v>
      </c>
      <c r="F26" s="75">
        <v>31.65</v>
      </c>
    </row>
    <row r="27" spans="2:6" x14ac:dyDescent="0.25">
      <c r="B27" s="45">
        <v>24</v>
      </c>
      <c r="C27" s="72" t="s">
        <v>35</v>
      </c>
      <c r="D27" s="73">
        <v>14.4</v>
      </c>
      <c r="E27" s="74"/>
      <c r="F27" s="75">
        <v>11.86</v>
      </c>
    </row>
    <row r="28" spans="2:6" x14ac:dyDescent="0.25">
      <c r="B28" s="45">
        <v>25</v>
      </c>
      <c r="C28" s="72" t="s">
        <v>36</v>
      </c>
      <c r="D28" s="73">
        <v>144.94</v>
      </c>
      <c r="E28" s="74"/>
      <c r="F28" s="76">
        <v>118.17</v>
      </c>
    </row>
    <row r="29" spans="2:6" x14ac:dyDescent="0.25">
      <c r="B29" s="45">
        <v>26</v>
      </c>
      <c r="C29" s="72" t="s">
        <v>37</v>
      </c>
      <c r="D29" s="73">
        <v>149.9</v>
      </c>
      <c r="E29" s="74"/>
      <c r="F29" s="76">
        <v>119.1</v>
      </c>
    </row>
    <row r="30" spans="2:6" x14ac:dyDescent="0.25">
      <c r="B30" s="45">
        <v>27</v>
      </c>
      <c r="C30" s="72" t="s">
        <v>38</v>
      </c>
      <c r="D30" s="73">
        <v>23.4</v>
      </c>
      <c r="E30" s="74"/>
      <c r="F30" s="75">
        <v>18.510000000000002</v>
      </c>
    </row>
    <row r="31" spans="2:6" x14ac:dyDescent="0.25">
      <c r="B31" s="45">
        <v>28</v>
      </c>
      <c r="C31" s="72" t="s">
        <v>39</v>
      </c>
      <c r="D31" s="73">
        <v>7.36</v>
      </c>
      <c r="E31" s="74"/>
      <c r="F31" s="76">
        <v>6.23</v>
      </c>
    </row>
    <row r="32" spans="2:6" x14ac:dyDescent="0.25">
      <c r="B32" s="45">
        <v>29</v>
      </c>
      <c r="C32" s="72" t="s">
        <v>40</v>
      </c>
      <c r="D32" s="73">
        <v>1.86</v>
      </c>
      <c r="E32" s="74"/>
      <c r="F32" s="76">
        <v>1.75</v>
      </c>
    </row>
    <row r="33" spans="2:6" x14ac:dyDescent="0.25">
      <c r="B33" s="45">
        <v>30</v>
      </c>
      <c r="C33" s="72" t="s">
        <v>41</v>
      </c>
      <c r="D33" s="73">
        <v>20.8</v>
      </c>
      <c r="E33" s="74"/>
      <c r="F33" s="75">
        <v>16.43</v>
      </c>
    </row>
    <row r="34" spans="2:6" x14ac:dyDescent="0.25">
      <c r="B34" s="45">
        <v>31</v>
      </c>
      <c r="C34" s="72" t="s">
        <v>42</v>
      </c>
      <c r="D34" s="73">
        <v>66.099999999999994</v>
      </c>
      <c r="E34" s="74"/>
      <c r="F34" s="75">
        <v>52.92</v>
      </c>
    </row>
    <row r="35" spans="2:6" x14ac:dyDescent="0.25">
      <c r="B35" s="45">
        <v>32</v>
      </c>
      <c r="C35" s="72" t="s">
        <v>43</v>
      </c>
      <c r="D35" s="73">
        <v>289</v>
      </c>
      <c r="E35" s="74">
        <v>79.599999999999994</v>
      </c>
      <c r="F35" s="75">
        <v>310.76</v>
      </c>
    </row>
    <row r="36" spans="2:6" x14ac:dyDescent="0.25">
      <c r="B36" s="45">
        <v>33</v>
      </c>
      <c r="C36" s="72" t="s">
        <v>44</v>
      </c>
      <c r="D36" s="73">
        <v>15.49</v>
      </c>
      <c r="E36" s="74"/>
      <c r="F36" s="76">
        <v>14.11</v>
      </c>
    </row>
    <row r="37" spans="2:6" x14ac:dyDescent="0.25">
      <c r="B37" s="45">
        <v>34</v>
      </c>
      <c r="C37" s="72" t="s">
        <v>45</v>
      </c>
      <c r="D37" s="73">
        <v>13.9</v>
      </c>
      <c r="E37" s="74">
        <v>16.100000000000001</v>
      </c>
      <c r="F37" s="75">
        <v>25.73</v>
      </c>
    </row>
    <row r="38" spans="2:6" x14ac:dyDescent="0.25">
      <c r="B38" s="45">
        <v>35</v>
      </c>
      <c r="C38" s="72" t="s">
        <v>46</v>
      </c>
      <c r="D38" s="73">
        <v>35.44</v>
      </c>
      <c r="E38" s="74">
        <v>20.2</v>
      </c>
      <c r="F38" s="75">
        <v>43.9</v>
      </c>
    </row>
    <row r="39" spans="2:6" x14ac:dyDescent="0.25">
      <c r="B39" s="45">
        <v>36</v>
      </c>
      <c r="C39" s="72" t="s">
        <v>47</v>
      </c>
      <c r="D39" s="73">
        <v>25.7</v>
      </c>
      <c r="E39" s="74"/>
      <c r="F39" s="75">
        <v>22.06</v>
      </c>
    </row>
    <row r="40" spans="2:6" x14ac:dyDescent="0.25">
      <c r="B40" s="45">
        <v>37</v>
      </c>
      <c r="C40" s="72" t="s">
        <v>48</v>
      </c>
      <c r="D40" s="73">
        <v>53.55</v>
      </c>
      <c r="E40" s="74"/>
      <c r="F40" s="75">
        <v>44.84</v>
      </c>
    </row>
    <row r="41" spans="2:6" x14ac:dyDescent="0.25">
      <c r="B41" s="45">
        <v>38</v>
      </c>
      <c r="C41" s="72" t="s">
        <v>49</v>
      </c>
      <c r="D41" s="73">
        <v>42.7</v>
      </c>
      <c r="E41" s="74"/>
      <c r="F41" s="75">
        <v>34.57</v>
      </c>
    </row>
    <row r="42" spans="2:6" x14ac:dyDescent="0.25">
      <c r="B42" s="45">
        <v>39</v>
      </c>
      <c r="C42" s="72" t="s">
        <v>50</v>
      </c>
      <c r="D42" s="73">
        <v>9.08</v>
      </c>
      <c r="E42" s="74"/>
      <c r="F42" s="76">
        <v>6.64</v>
      </c>
    </row>
    <row r="43" spans="2:6" x14ac:dyDescent="0.25">
      <c r="B43" s="45">
        <v>40</v>
      </c>
      <c r="C43" s="72" t="s">
        <v>51</v>
      </c>
      <c r="D43" s="73">
        <v>106.8</v>
      </c>
      <c r="E43" s="74"/>
      <c r="F43" s="75">
        <v>98.38</v>
      </c>
    </row>
    <row r="44" spans="2:6" x14ac:dyDescent="0.25">
      <c r="B44" s="45">
        <v>41</v>
      </c>
      <c r="C44" s="72" t="s">
        <v>52</v>
      </c>
      <c r="D44" s="73">
        <v>12.76</v>
      </c>
      <c r="E44" s="74"/>
      <c r="F44" s="76">
        <v>11.22</v>
      </c>
    </row>
    <row r="45" spans="2:6" x14ac:dyDescent="0.25">
      <c r="B45" s="45">
        <v>42</v>
      </c>
      <c r="C45" s="72" t="s">
        <v>53</v>
      </c>
      <c r="D45" s="73">
        <v>18.88</v>
      </c>
      <c r="E45" s="74"/>
      <c r="F45" s="75">
        <v>16.61</v>
      </c>
    </row>
    <row r="46" spans="2:6" x14ac:dyDescent="0.25">
      <c r="B46" s="45">
        <v>43</v>
      </c>
      <c r="C46" s="72" t="s">
        <v>54</v>
      </c>
      <c r="D46" s="73">
        <v>31.1</v>
      </c>
      <c r="E46" s="74"/>
      <c r="F46" s="75">
        <v>24.03</v>
      </c>
    </row>
    <row r="47" spans="2:6" x14ac:dyDescent="0.25">
      <c r="B47" s="45">
        <v>44</v>
      </c>
      <c r="C47" s="72" t="s">
        <v>55</v>
      </c>
      <c r="D47" s="73">
        <v>404.35</v>
      </c>
      <c r="E47" s="74"/>
      <c r="F47" s="75">
        <v>340.48</v>
      </c>
    </row>
    <row r="48" spans="2:6" x14ac:dyDescent="0.25">
      <c r="B48" s="45">
        <v>45</v>
      </c>
      <c r="C48" s="72" t="s">
        <v>56</v>
      </c>
      <c r="D48" s="73">
        <v>34.49</v>
      </c>
      <c r="E48" s="74"/>
      <c r="F48" s="75">
        <v>27.1</v>
      </c>
    </row>
    <row r="49" spans="2:6" x14ac:dyDescent="0.25">
      <c r="B49" s="45">
        <v>46</v>
      </c>
      <c r="C49" s="72" t="s">
        <v>57</v>
      </c>
      <c r="D49" s="73">
        <v>24.8</v>
      </c>
      <c r="E49" s="74"/>
      <c r="F49" s="75">
        <v>20.85</v>
      </c>
    </row>
    <row r="50" spans="2:6" x14ac:dyDescent="0.25">
      <c r="B50" s="45">
        <v>47</v>
      </c>
      <c r="C50" s="72" t="s">
        <v>58</v>
      </c>
      <c r="D50" s="73">
        <v>86.2</v>
      </c>
      <c r="E50" s="74"/>
      <c r="F50" s="75">
        <v>67</v>
      </c>
    </row>
    <row r="51" spans="2:6" x14ac:dyDescent="0.25">
      <c r="B51" s="45">
        <v>48</v>
      </c>
      <c r="C51" s="72" t="s">
        <v>59</v>
      </c>
      <c r="D51" s="73">
        <v>28.1</v>
      </c>
      <c r="E51" s="74"/>
      <c r="F51" s="75">
        <v>23.7</v>
      </c>
    </row>
    <row r="52" spans="2:6" x14ac:dyDescent="0.25">
      <c r="B52" s="45">
        <v>49</v>
      </c>
      <c r="C52" s="72" t="s">
        <v>60</v>
      </c>
      <c r="D52" s="73">
        <v>30</v>
      </c>
      <c r="E52" s="74"/>
      <c r="F52" s="75">
        <v>25.92</v>
      </c>
    </row>
    <row r="53" spans="2:6" x14ac:dyDescent="0.25">
      <c r="B53" s="45">
        <v>50</v>
      </c>
      <c r="C53" s="72" t="s">
        <v>61</v>
      </c>
      <c r="D53" s="73">
        <v>69.7</v>
      </c>
      <c r="E53" s="74"/>
      <c r="F53" s="75">
        <v>55.54</v>
      </c>
    </row>
    <row r="54" spans="2:6" x14ac:dyDescent="0.25">
      <c r="B54" s="45">
        <v>51</v>
      </c>
      <c r="C54" s="72" t="s">
        <v>62</v>
      </c>
      <c r="D54" s="73">
        <v>14.78</v>
      </c>
      <c r="E54" s="74">
        <v>38.01</v>
      </c>
      <c r="F54" s="76">
        <v>44.49</v>
      </c>
    </row>
    <row r="55" spans="2:6" x14ac:dyDescent="0.25">
      <c r="B55" s="45">
        <v>52</v>
      </c>
      <c r="C55" s="72" t="s">
        <v>63</v>
      </c>
      <c r="D55" s="73">
        <v>38</v>
      </c>
      <c r="E55" s="74"/>
      <c r="F55" s="75">
        <v>29.31</v>
      </c>
    </row>
    <row r="56" spans="2:6" x14ac:dyDescent="0.25">
      <c r="B56" s="45">
        <v>53</v>
      </c>
      <c r="C56" s="72" t="s">
        <v>64</v>
      </c>
      <c r="D56" s="73">
        <v>43.3</v>
      </c>
      <c r="E56" s="74">
        <v>18.5</v>
      </c>
      <c r="F56" s="75">
        <v>53.15</v>
      </c>
    </row>
    <row r="57" spans="2:6" x14ac:dyDescent="0.25">
      <c r="B57" s="45">
        <v>54</v>
      </c>
      <c r="C57" s="72" t="s">
        <v>65</v>
      </c>
      <c r="D57" s="73">
        <v>177.65</v>
      </c>
      <c r="E57" s="74"/>
      <c r="F57" s="75">
        <v>145.62</v>
      </c>
    </row>
    <row r="58" spans="2:6" x14ac:dyDescent="0.25">
      <c r="B58" s="45">
        <v>55</v>
      </c>
      <c r="C58" s="72" t="s">
        <v>66</v>
      </c>
      <c r="D58" s="73">
        <v>46.8</v>
      </c>
      <c r="E58" s="74"/>
      <c r="F58" s="75">
        <v>37.22</v>
      </c>
    </row>
    <row r="59" spans="2:6" x14ac:dyDescent="0.25">
      <c r="B59" s="45">
        <v>56</v>
      </c>
      <c r="C59" s="72" t="s">
        <v>67</v>
      </c>
      <c r="D59" s="73">
        <v>35.9</v>
      </c>
      <c r="E59" s="74"/>
      <c r="F59" s="75">
        <v>29.18</v>
      </c>
    </row>
    <row r="60" spans="2:6" x14ac:dyDescent="0.25">
      <c r="B60" s="45">
        <v>57</v>
      </c>
      <c r="C60" s="72" t="s">
        <v>68</v>
      </c>
      <c r="D60" s="73">
        <v>741</v>
      </c>
      <c r="E60" s="74">
        <v>2150</v>
      </c>
      <c r="F60" s="75">
        <v>2561</v>
      </c>
    </row>
    <row r="61" spans="2:6" x14ac:dyDescent="0.25">
      <c r="B61" s="45">
        <v>58</v>
      </c>
      <c r="C61" s="72" t="s">
        <v>69</v>
      </c>
      <c r="D61" s="73">
        <v>39.299999999999997</v>
      </c>
      <c r="E61" s="74"/>
      <c r="F61" s="76">
        <v>28.1</v>
      </c>
    </row>
    <row r="62" spans="2:6" x14ac:dyDescent="0.25">
      <c r="B62" s="45">
        <v>59</v>
      </c>
      <c r="C62" s="72" t="s">
        <v>70</v>
      </c>
      <c r="D62" s="73">
        <v>98.1</v>
      </c>
      <c r="E62" s="74">
        <v>84.7</v>
      </c>
      <c r="F62" s="75">
        <v>157.19999999999999</v>
      </c>
    </row>
    <row r="63" spans="2:6" ht="16.5" thickBot="1" x14ac:dyDescent="0.3">
      <c r="B63" s="46">
        <v>60</v>
      </c>
      <c r="C63" s="77" t="s">
        <v>71</v>
      </c>
      <c r="D63" s="78">
        <v>24.3</v>
      </c>
      <c r="E63" s="79"/>
      <c r="F63" s="80">
        <v>20.07</v>
      </c>
    </row>
    <row r="65" spans="2:6" ht="42.6" customHeight="1" x14ac:dyDescent="0.25">
      <c r="B65" s="99" t="s">
        <v>89</v>
      </c>
      <c r="C65" s="99"/>
      <c r="D65" s="99"/>
      <c r="E65" s="99"/>
      <c r="F65" s="99"/>
    </row>
    <row r="66" spans="2:6" x14ac:dyDescent="0.25">
      <c r="B66" s="52" t="s">
        <v>90</v>
      </c>
      <c r="C66" s="51"/>
      <c r="D66" s="51"/>
      <c r="E66" s="51"/>
      <c r="F66" s="51"/>
    </row>
    <row r="67" spans="2:6" x14ac:dyDescent="0.25">
      <c r="B67" s="52"/>
      <c r="C67" s="51"/>
      <c r="D67" s="51"/>
      <c r="E67" s="51"/>
      <c r="F67" s="51"/>
    </row>
    <row r="68" spans="2:6" x14ac:dyDescent="0.25">
      <c r="B68" s="43" t="s">
        <v>91</v>
      </c>
    </row>
    <row r="69" spans="2:6" x14ac:dyDescent="0.25">
      <c r="B69" s="43" t="s">
        <v>92</v>
      </c>
    </row>
  </sheetData>
  <mergeCells count="2">
    <mergeCell ref="B2:F2"/>
    <mergeCell ref="B65:F65"/>
  </mergeCells>
  <hyperlinks>
    <hyperlink ref="B66" r:id="rId1" xr:uid="{F67A0B41-D7FC-440A-A407-D722CDD15463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770E-B257-4A0D-A0A1-0656844D071D}">
  <sheetPr>
    <tabColor rgb="FF00B0F0"/>
  </sheetPr>
  <dimension ref="B1:F69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.75" x14ac:dyDescent="0.25"/>
  <cols>
    <col min="1" max="1" width="4.7109375" style="41" customWidth="1"/>
    <col min="2" max="2" width="9.140625" style="41"/>
    <col min="3" max="3" width="27" style="41" customWidth="1"/>
    <col min="4" max="4" width="25.140625" style="41" customWidth="1"/>
    <col min="5" max="5" width="29.28515625" style="41" customWidth="1"/>
    <col min="6" max="6" width="25.5703125" style="41" customWidth="1"/>
    <col min="7" max="16384" width="9.140625" style="41"/>
  </cols>
  <sheetData>
    <row r="1" spans="2:6" ht="37.9" customHeight="1" thickBot="1" x14ac:dyDescent="0.3">
      <c r="F1" s="42"/>
    </row>
    <row r="2" spans="2:6" ht="97.15" customHeight="1" thickBot="1" x14ac:dyDescent="0.3">
      <c r="B2" s="100" t="s">
        <v>98</v>
      </c>
      <c r="C2" s="101"/>
      <c r="D2" s="101"/>
      <c r="E2" s="101"/>
      <c r="F2" s="102"/>
    </row>
    <row r="3" spans="2:6" ht="61.9" customHeight="1" x14ac:dyDescent="0.25">
      <c r="B3" s="62" t="s">
        <v>2</v>
      </c>
      <c r="C3" s="53" t="s">
        <v>85</v>
      </c>
      <c r="D3" s="53" t="s">
        <v>93</v>
      </c>
      <c r="E3" s="53" t="s">
        <v>94</v>
      </c>
      <c r="F3" s="63" t="s">
        <v>95</v>
      </c>
    </row>
    <row r="4" spans="2:6" x14ac:dyDescent="0.25">
      <c r="B4" s="50">
        <v>1</v>
      </c>
      <c r="C4" s="81" t="s">
        <v>12</v>
      </c>
      <c r="D4" s="82">
        <v>6.4</v>
      </c>
      <c r="E4" s="65">
        <v>31.4</v>
      </c>
      <c r="F4" s="83"/>
    </row>
    <row r="5" spans="2:6" x14ac:dyDescent="0.25">
      <c r="B5" s="48">
        <v>2</v>
      </c>
      <c r="C5" s="64" t="s">
        <v>13</v>
      </c>
      <c r="D5" s="65">
        <v>20.2</v>
      </c>
      <c r="E5" s="65">
        <v>108.3</v>
      </c>
      <c r="F5" s="66"/>
    </row>
    <row r="6" spans="2:6" x14ac:dyDescent="0.25">
      <c r="B6" s="48">
        <v>3</v>
      </c>
      <c r="C6" s="64" t="s">
        <v>14</v>
      </c>
      <c r="D6" s="65">
        <v>52.548999999999999</v>
      </c>
      <c r="E6" s="65">
        <v>18.733518</v>
      </c>
      <c r="F6" s="66"/>
    </row>
    <row r="7" spans="2:6" x14ac:dyDescent="0.25">
      <c r="B7" s="48">
        <v>4</v>
      </c>
      <c r="C7" s="64" t="s">
        <v>15</v>
      </c>
      <c r="D7" s="65">
        <v>11.44</v>
      </c>
      <c r="E7" s="65">
        <v>30.7</v>
      </c>
      <c r="F7" s="66"/>
    </row>
    <row r="8" spans="2:6" x14ac:dyDescent="0.25">
      <c r="B8" s="48">
        <v>5</v>
      </c>
      <c r="C8" s="64" t="s">
        <v>16</v>
      </c>
      <c r="D8" s="65">
        <v>5</v>
      </c>
      <c r="E8" s="65">
        <v>20.190000000000001</v>
      </c>
      <c r="F8" s="66">
        <v>6.8</v>
      </c>
    </row>
    <row r="9" spans="2:6" x14ac:dyDescent="0.25">
      <c r="B9" s="48">
        <v>6</v>
      </c>
      <c r="C9" s="64" t="s">
        <v>17</v>
      </c>
      <c r="D9" s="67">
        <v>6.85</v>
      </c>
      <c r="E9" s="65">
        <v>21.89</v>
      </c>
      <c r="F9" s="66">
        <v>4.9000000000000004</v>
      </c>
    </row>
    <row r="10" spans="2:6" x14ac:dyDescent="0.25">
      <c r="B10" s="48">
        <v>7</v>
      </c>
      <c r="C10" s="64" t="s">
        <v>18</v>
      </c>
      <c r="D10" s="67">
        <v>20</v>
      </c>
      <c r="E10" s="67">
        <v>108.26</v>
      </c>
      <c r="F10" s="66"/>
    </row>
    <row r="11" spans="2:6" x14ac:dyDescent="0.25">
      <c r="B11" s="48">
        <v>8</v>
      </c>
      <c r="C11" s="64" t="s">
        <v>19</v>
      </c>
      <c r="D11" s="65">
        <v>0</v>
      </c>
      <c r="E11" s="65">
        <v>0</v>
      </c>
      <c r="F11" s="66"/>
    </row>
    <row r="12" spans="2:6" x14ac:dyDescent="0.25">
      <c r="B12" s="48">
        <v>9</v>
      </c>
      <c r="C12" s="64" t="s">
        <v>20</v>
      </c>
      <c r="D12" s="65">
        <v>28.76</v>
      </c>
      <c r="E12" s="65">
        <v>23</v>
      </c>
      <c r="F12" s="66"/>
    </row>
    <row r="13" spans="2:6" x14ac:dyDescent="0.25">
      <c r="B13" s="48">
        <v>10</v>
      </c>
      <c r="C13" s="64" t="s">
        <v>21</v>
      </c>
      <c r="D13" s="65">
        <v>26.74</v>
      </c>
      <c r="E13" s="65">
        <v>106.9</v>
      </c>
      <c r="F13" s="66">
        <v>2.2000000000000002</v>
      </c>
    </row>
    <row r="14" spans="2:6" x14ac:dyDescent="0.25">
      <c r="B14" s="48">
        <v>11</v>
      </c>
      <c r="C14" s="64" t="s">
        <v>22</v>
      </c>
      <c r="D14" s="65">
        <v>13.7</v>
      </c>
      <c r="E14" s="65">
        <v>16.600000000000001</v>
      </c>
      <c r="F14" s="66"/>
    </row>
    <row r="15" spans="2:6" x14ac:dyDescent="0.25">
      <c r="B15" s="48">
        <v>12</v>
      </c>
      <c r="C15" s="64" t="s">
        <v>23</v>
      </c>
      <c r="D15" s="65">
        <v>8</v>
      </c>
      <c r="E15" s="65">
        <v>33.200000000000003</v>
      </c>
      <c r="F15" s="66"/>
    </row>
    <row r="16" spans="2:6" x14ac:dyDescent="0.25">
      <c r="B16" s="48">
        <v>13</v>
      </c>
      <c r="C16" s="64" t="s">
        <v>24</v>
      </c>
      <c r="D16" s="65">
        <v>12.43</v>
      </c>
      <c r="E16" s="65">
        <v>34.1</v>
      </c>
      <c r="F16" s="66"/>
    </row>
    <row r="17" spans="2:6" x14ac:dyDescent="0.25">
      <c r="B17" s="48">
        <v>14</v>
      </c>
      <c r="C17" s="64" t="s">
        <v>25</v>
      </c>
      <c r="D17" s="67">
        <v>10.5</v>
      </c>
      <c r="E17" s="65">
        <v>8.0398599999999991</v>
      </c>
      <c r="F17" s="84"/>
    </row>
    <row r="18" spans="2:6" x14ac:dyDescent="0.25">
      <c r="B18" s="48">
        <v>15</v>
      </c>
      <c r="C18" s="64" t="s">
        <v>26</v>
      </c>
      <c r="D18" s="65">
        <v>73</v>
      </c>
      <c r="E18" s="65">
        <v>246.12</v>
      </c>
      <c r="F18" s="66"/>
    </row>
    <row r="19" spans="2:6" x14ac:dyDescent="0.25">
      <c r="B19" s="48">
        <v>16</v>
      </c>
      <c r="C19" s="64" t="s">
        <v>27</v>
      </c>
      <c r="D19" s="65">
        <v>7.43</v>
      </c>
      <c r="E19" s="67">
        <v>4.0999999999999996</v>
      </c>
      <c r="F19" s="66"/>
    </row>
    <row r="20" spans="2:6" x14ac:dyDescent="0.25">
      <c r="B20" s="48">
        <v>17</v>
      </c>
      <c r="C20" s="64" t="s">
        <v>28</v>
      </c>
      <c r="D20" s="65">
        <v>8</v>
      </c>
      <c r="E20" s="65">
        <v>15.77</v>
      </c>
      <c r="F20" s="66"/>
    </row>
    <row r="21" spans="2:6" x14ac:dyDescent="0.25">
      <c r="B21" s="48">
        <v>18</v>
      </c>
      <c r="C21" s="64" t="s">
        <v>29</v>
      </c>
      <c r="D21" s="65">
        <v>5</v>
      </c>
      <c r="E21" s="65">
        <v>8.8000000000000007</v>
      </c>
      <c r="F21" s="66">
        <v>2</v>
      </c>
    </row>
    <row r="22" spans="2:6" x14ac:dyDescent="0.25">
      <c r="B22" s="48">
        <v>19</v>
      </c>
      <c r="C22" s="64" t="s">
        <v>30</v>
      </c>
      <c r="D22" s="67">
        <v>6.25</v>
      </c>
      <c r="E22" s="65">
        <v>17.420000000000002</v>
      </c>
      <c r="F22" s="66"/>
    </row>
    <row r="23" spans="2:6" x14ac:dyDescent="0.25">
      <c r="B23" s="48">
        <v>20</v>
      </c>
      <c r="C23" s="64" t="s">
        <v>31</v>
      </c>
      <c r="D23" s="67">
        <v>49</v>
      </c>
      <c r="E23" s="65">
        <v>212.6</v>
      </c>
      <c r="F23" s="84"/>
    </row>
    <row r="24" spans="2:6" x14ac:dyDescent="0.25">
      <c r="B24" s="48">
        <v>21</v>
      </c>
      <c r="C24" s="64" t="s">
        <v>32</v>
      </c>
      <c r="D24" s="67">
        <v>1</v>
      </c>
      <c r="E24" s="65">
        <v>14.7</v>
      </c>
      <c r="F24" s="84"/>
    </row>
    <row r="25" spans="2:6" x14ac:dyDescent="0.25">
      <c r="B25" s="48">
        <v>22</v>
      </c>
      <c r="C25" s="64" t="s">
        <v>33</v>
      </c>
      <c r="D25" s="65">
        <v>24.74</v>
      </c>
      <c r="E25" s="65">
        <v>34.799999999999997</v>
      </c>
      <c r="F25" s="66"/>
    </row>
    <row r="26" spans="2:6" x14ac:dyDescent="0.25">
      <c r="B26" s="48">
        <v>23</v>
      </c>
      <c r="C26" s="64" t="s">
        <v>34</v>
      </c>
      <c r="D26" s="65">
        <v>5.2</v>
      </c>
      <c r="E26" s="65">
        <v>29.72</v>
      </c>
      <c r="F26" s="66"/>
    </row>
    <row r="27" spans="2:6" x14ac:dyDescent="0.25">
      <c r="B27" s="48">
        <v>24</v>
      </c>
      <c r="C27" s="64" t="s">
        <v>35</v>
      </c>
      <c r="D27" s="65">
        <v>9.5</v>
      </c>
      <c r="E27" s="65">
        <v>14.2</v>
      </c>
      <c r="F27" s="66"/>
    </row>
    <row r="28" spans="2:6" x14ac:dyDescent="0.25">
      <c r="B28" s="48">
        <v>25</v>
      </c>
      <c r="C28" s="64" t="s">
        <v>36</v>
      </c>
      <c r="D28" s="67">
        <v>26</v>
      </c>
      <c r="E28" s="85">
        <v>126.4</v>
      </c>
      <c r="F28" s="66"/>
    </row>
    <row r="29" spans="2:6" x14ac:dyDescent="0.25">
      <c r="B29" s="48">
        <v>26</v>
      </c>
      <c r="C29" s="64" t="s">
        <v>37</v>
      </c>
      <c r="D29" s="65">
        <v>40.98</v>
      </c>
      <c r="E29" s="65">
        <v>146.1</v>
      </c>
      <c r="F29" s="66"/>
    </row>
    <row r="30" spans="2:6" x14ac:dyDescent="0.25">
      <c r="B30" s="48">
        <v>27</v>
      </c>
      <c r="C30" s="64" t="s">
        <v>38</v>
      </c>
      <c r="D30" s="65">
        <v>13.074999999999999</v>
      </c>
      <c r="E30" s="65">
        <v>23.4</v>
      </c>
      <c r="F30" s="66"/>
    </row>
    <row r="31" spans="2:6" x14ac:dyDescent="0.25">
      <c r="B31" s="48">
        <v>28</v>
      </c>
      <c r="C31" s="64" t="s">
        <v>39</v>
      </c>
      <c r="D31" s="67">
        <v>1.82</v>
      </c>
      <c r="E31" s="85">
        <v>6.24</v>
      </c>
      <c r="F31" s="84"/>
    </row>
    <row r="32" spans="2:6" x14ac:dyDescent="0.25">
      <c r="B32" s="48">
        <v>29</v>
      </c>
      <c r="C32" s="64" t="s">
        <v>40</v>
      </c>
      <c r="D32" s="67">
        <v>0.86</v>
      </c>
      <c r="E32" s="67">
        <v>1.84</v>
      </c>
      <c r="F32" s="84"/>
    </row>
    <row r="33" spans="2:6" x14ac:dyDescent="0.25">
      <c r="B33" s="48">
        <v>30</v>
      </c>
      <c r="C33" s="64" t="s">
        <v>41</v>
      </c>
      <c r="D33" s="65">
        <v>8.0299999999999994</v>
      </c>
      <c r="E33" s="65">
        <v>18.190000000000001</v>
      </c>
      <c r="F33" s="66"/>
    </row>
    <row r="34" spans="2:6" x14ac:dyDescent="0.25">
      <c r="B34" s="48">
        <v>31</v>
      </c>
      <c r="C34" s="64" t="s">
        <v>42</v>
      </c>
      <c r="D34" s="65">
        <v>14.38</v>
      </c>
      <c r="E34" s="65">
        <v>62.76</v>
      </c>
      <c r="F34" s="66"/>
    </row>
    <row r="35" spans="2:6" x14ac:dyDescent="0.25">
      <c r="B35" s="48">
        <v>32</v>
      </c>
      <c r="C35" s="64" t="s">
        <v>43</v>
      </c>
      <c r="D35" s="65">
        <v>56</v>
      </c>
      <c r="E35" s="65">
        <v>242.93</v>
      </c>
      <c r="F35" s="66">
        <v>36</v>
      </c>
    </row>
    <row r="36" spans="2:6" x14ac:dyDescent="0.25">
      <c r="B36" s="48">
        <v>33</v>
      </c>
      <c r="C36" s="64" t="s">
        <v>44</v>
      </c>
      <c r="D36" s="67">
        <v>4.5</v>
      </c>
      <c r="E36" s="67">
        <v>5.66</v>
      </c>
      <c r="F36" s="84"/>
    </row>
    <row r="37" spans="2:6" x14ac:dyDescent="0.25">
      <c r="B37" s="48">
        <v>34</v>
      </c>
      <c r="C37" s="64" t="s">
        <v>45</v>
      </c>
      <c r="D37" s="65">
        <v>11.38</v>
      </c>
      <c r="E37" s="65">
        <v>12.82</v>
      </c>
      <c r="F37" s="66"/>
    </row>
    <row r="38" spans="2:6" x14ac:dyDescent="0.25">
      <c r="B38" s="48">
        <v>35</v>
      </c>
      <c r="C38" s="64" t="s">
        <v>46</v>
      </c>
      <c r="D38" s="65">
        <v>13.25</v>
      </c>
      <c r="E38" s="65">
        <v>34.58</v>
      </c>
      <c r="F38" s="66"/>
    </row>
    <row r="39" spans="2:6" x14ac:dyDescent="0.25">
      <c r="B39" s="48">
        <v>36</v>
      </c>
      <c r="C39" s="64" t="s">
        <v>47</v>
      </c>
      <c r="D39" s="65">
        <v>10.537000000000001</v>
      </c>
      <c r="E39" s="65">
        <v>20.94</v>
      </c>
      <c r="F39" s="66">
        <v>0.82</v>
      </c>
    </row>
    <row r="40" spans="2:6" x14ac:dyDescent="0.25">
      <c r="B40" s="48">
        <v>37</v>
      </c>
      <c r="C40" s="86" t="s">
        <v>48</v>
      </c>
      <c r="D40" s="65">
        <v>26.45</v>
      </c>
      <c r="E40" s="65">
        <v>49.67</v>
      </c>
      <c r="F40" s="66">
        <v>3</v>
      </c>
    </row>
    <row r="41" spans="2:6" x14ac:dyDescent="0.25">
      <c r="B41" s="48">
        <v>38</v>
      </c>
      <c r="C41" s="64" t="s">
        <v>49</v>
      </c>
      <c r="D41" s="65">
        <v>24.54</v>
      </c>
      <c r="E41" s="65">
        <v>42.5</v>
      </c>
      <c r="F41" s="66"/>
    </row>
    <row r="42" spans="2:6" x14ac:dyDescent="0.25">
      <c r="B42" s="48">
        <v>39</v>
      </c>
      <c r="C42" s="64" t="s">
        <v>50</v>
      </c>
      <c r="D42" s="67">
        <v>5.13</v>
      </c>
      <c r="E42" s="67">
        <v>8.8000000000000007</v>
      </c>
      <c r="F42" s="84"/>
    </row>
    <row r="43" spans="2:6" x14ac:dyDescent="0.25">
      <c r="B43" s="48">
        <v>40</v>
      </c>
      <c r="C43" s="64" t="s">
        <v>51</v>
      </c>
      <c r="D43" s="65">
        <v>46.1</v>
      </c>
      <c r="E43" s="65">
        <v>106.8</v>
      </c>
      <c r="F43" s="66"/>
    </row>
    <row r="44" spans="2:6" x14ac:dyDescent="0.25">
      <c r="B44" s="48">
        <v>41</v>
      </c>
      <c r="C44" s="64" t="s">
        <v>52</v>
      </c>
      <c r="D44" s="65">
        <v>10</v>
      </c>
      <c r="E44" s="65">
        <v>12.76</v>
      </c>
      <c r="F44" s="66">
        <v>3</v>
      </c>
    </row>
    <row r="45" spans="2:6" x14ac:dyDescent="0.25">
      <c r="B45" s="48">
        <v>42</v>
      </c>
      <c r="C45" s="64" t="s">
        <v>53</v>
      </c>
      <c r="D45" s="65">
        <v>10.8</v>
      </c>
      <c r="E45" s="85">
        <v>18.55</v>
      </c>
      <c r="F45" s="66"/>
    </row>
    <row r="46" spans="2:6" x14ac:dyDescent="0.25">
      <c r="B46" s="48">
        <v>43</v>
      </c>
      <c r="C46" s="64" t="s">
        <v>54</v>
      </c>
      <c r="D46" s="65">
        <v>10.82</v>
      </c>
      <c r="E46" s="65">
        <v>29.88</v>
      </c>
      <c r="F46" s="66"/>
    </row>
    <row r="47" spans="2:6" x14ac:dyDescent="0.25">
      <c r="B47" s="48">
        <v>44</v>
      </c>
      <c r="C47" s="64" t="s">
        <v>55</v>
      </c>
      <c r="D47" s="65">
        <v>84.27</v>
      </c>
      <c r="E47" s="67">
        <v>369.26</v>
      </c>
      <c r="F47" s="66"/>
    </row>
    <row r="48" spans="2:6" x14ac:dyDescent="0.25">
      <c r="B48" s="48">
        <v>45</v>
      </c>
      <c r="C48" s="64" t="s">
        <v>56</v>
      </c>
      <c r="D48" s="65">
        <v>3.589</v>
      </c>
      <c r="E48" s="67">
        <v>11.81</v>
      </c>
      <c r="F48" s="66">
        <v>2.6</v>
      </c>
    </row>
    <row r="49" spans="2:6" x14ac:dyDescent="0.25">
      <c r="B49" s="48">
        <v>46</v>
      </c>
      <c r="C49" s="64" t="s">
        <v>57</v>
      </c>
      <c r="D49" s="65">
        <v>19.05</v>
      </c>
      <c r="E49" s="65">
        <v>24.8</v>
      </c>
      <c r="F49" s="66">
        <v>1.6</v>
      </c>
    </row>
    <row r="50" spans="2:6" x14ac:dyDescent="0.25">
      <c r="B50" s="48">
        <v>47</v>
      </c>
      <c r="C50" s="64" t="s">
        <v>58</v>
      </c>
      <c r="D50" s="65">
        <v>34.886000000000003</v>
      </c>
      <c r="E50" s="65">
        <v>86.2</v>
      </c>
      <c r="F50" s="66"/>
    </row>
    <row r="51" spans="2:6" x14ac:dyDescent="0.25">
      <c r="B51" s="48">
        <v>48</v>
      </c>
      <c r="C51" s="64" t="s">
        <v>59</v>
      </c>
      <c r="D51" s="65">
        <v>9.68</v>
      </c>
      <c r="E51" s="65">
        <v>28.1</v>
      </c>
      <c r="F51" s="66">
        <v>1.5</v>
      </c>
    </row>
    <row r="52" spans="2:6" x14ac:dyDescent="0.25">
      <c r="B52" s="48">
        <v>49</v>
      </c>
      <c r="C52" s="64" t="s">
        <v>60</v>
      </c>
      <c r="D52" s="65">
        <v>6.49</v>
      </c>
      <c r="E52" s="67">
        <v>24.5</v>
      </c>
      <c r="F52" s="66"/>
    </row>
    <row r="53" spans="2:6" x14ac:dyDescent="0.25">
      <c r="B53" s="48">
        <v>50</v>
      </c>
      <c r="C53" s="64" t="s">
        <v>61</v>
      </c>
      <c r="D53" s="65">
        <v>31.5</v>
      </c>
      <c r="E53" s="85">
        <v>63.43</v>
      </c>
      <c r="F53" s="66"/>
    </row>
    <row r="54" spans="2:6" x14ac:dyDescent="0.25">
      <c r="B54" s="48">
        <v>51</v>
      </c>
      <c r="C54" s="64" t="s">
        <v>62</v>
      </c>
      <c r="D54" s="67">
        <v>5</v>
      </c>
      <c r="E54" s="65">
        <v>12.33</v>
      </c>
      <c r="F54" s="66"/>
    </row>
    <row r="55" spans="2:6" x14ac:dyDescent="0.25">
      <c r="B55" s="48">
        <v>52</v>
      </c>
      <c r="C55" s="64" t="s">
        <v>63</v>
      </c>
      <c r="D55" s="67">
        <v>7.43</v>
      </c>
      <c r="E55" s="65">
        <v>22.32</v>
      </c>
      <c r="F55" s="84"/>
    </row>
    <row r="56" spans="2:6" x14ac:dyDescent="0.25">
      <c r="B56" s="48">
        <v>53</v>
      </c>
      <c r="C56" s="64" t="s">
        <v>64</v>
      </c>
      <c r="D56" s="65">
        <v>10.047000000000001</v>
      </c>
      <c r="E56" s="65">
        <v>26.47</v>
      </c>
      <c r="F56" s="66">
        <v>6.5</v>
      </c>
    </row>
    <row r="57" spans="2:6" x14ac:dyDescent="0.25">
      <c r="B57" s="48">
        <v>54</v>
      </c>
      <c r="C57" s="64" t="s">
        <v>65</v>
      </c>
      <c r="D57" s="65">
        <v>40.799999999999997</v>
      </c>
      <c r="E57" s="65">
        <v>166.58</v>
      </c>
      <c r="F57" s="66"/>
    </row>
    <row r="58" spans="2:6" x14ac:dyDescent="0.25">
      <c r="B58" s="48">
        <v>55</v>
      </c>
      <c r="C58" s="64" t="s">
        <v>66</v>
      </c>
      <c r="D58" s="65">
        <v>31.67</v>
      </c>
      <c r="E58" s="85">
        <v>45.82</v>
      </c>
      <c r="F58" s="66"/>
    </row>
    <row r="59" spans="2:6" x14ac:dyDescent="0.25">
      <c r="B59" s="48">
        <v>56</v>
      </c>
      <c r="C59" s="64" t="s">
        <v>67</v>
      </c>
      <c r="D59" s="65">
        <v>7.27</v>
      </c>
      <c r="E59" s="65">
        <v>35.15</v>
      </c>
      <c r="F59" s="66"/>
    </row>
    <row r="60" spans="2:6" x14ac:dyDescent="0.25">
      <c r="B60" s="48">
        <v>57</v>
      </c>
      <c r="C60" s="64" t="s">
        <v>68</v>
      </c>
      <c r="D60" s="65">
        <v>72</v>
      </c>
      <c r="E60" s="65">
        <v>346</v>
      </c>
      <c r="F60" s="66">
        <v>18.8</v>
      </c>
    </row>
    <row r="61" spans="2:6" x14ac:dyDescent="0.25">
      <c r="B61" s="48">
        <v>58</v>
      </c>
      <c r="C61" s="64" t="s">
        <v>69</v>
      </c>
      <c r="D61" s="67">
        <v>3.3</v>
      </c>
      <c r="E61" s="65">
        <v>5.3</v>
      </c>
      <c r="F61" s="84">
        <v>9</v>
      </c>
    </row>
    <row r="62" spans="2:6" x14ac:dyDescent="0.25">
      <c r="B62" s="48">
        <v>59</v>
      </c>
      <c r="C62" s="64" t="s">
        <v>70</v>
      </c>
      <c r="D62" s="65">
        <v>16</v>
      </c>
      <c r="E62" s="65">
        <v>42.9</v>
      </c>
      <c r="F62" s="66">
        <v>6.8</v>
      </c>
    </row>
    <row r="63" spans="2:6" ht="16.5" thickBot="1" x14ac:dyDescent="0.3">
      <c r="B63" s="49">
        <v>60</v>
      </c>
      <c r="C63" s="87" t="s">
        <v>71</v>
      </c>
      <c r="D63" s="88">
        <v>14.56</v>
      </c>
      <c r="E63" s="67">
        <v>24.3</v>
      </c>
      <c r="F63" s="89">
        <v>8</v>
      </c>
    </row>
    <row r="64" spans="2:6" x14ac:dyDescent="0.25">
      <c r="D64" s="47"/>
    </row>
    <row r="65" spans="2:6" ht="42.6" customHeight="1" x14ac:dyDescent="0.25">
      <c r="B65" s="99" t="s">
        <v>89</v>
      </c>
      <c r="C65" s="99"/>
      <c r="D65" s="99"/>
      <c r="E65" s="99"/>
      <c r="F65" s="99"/>
    </row>
    <row r="66" spans="2:6" x14ac:dyDescent="0.25">
      <c r="B66" s="52" t="s">
        <v>90</v>
      </c>
      <c r="C66" s="51"/>
      <c r="D66" s="51"/>
      <c r="E66" s="51"/>
      <c r="F66" s="51"/>
    </row>
    <row r="67" spans="2:6" x14ac:dyDescent="0.25">
      <c r="B67" s="52"/>
      <c r="C67" s="51"/>
      <c r="D67" s="51"/>
      <c r="E67" s="51"/>
      <c r="F67" s="51"/>
    </row>
    <row r="68" spans="2:6" x14ac:dyDescent="0.25">
      <c r="B68" s="43" t="s">
        <v>91</v>
      </c>
    </row>
    <row r="69" spans="2:6" x14ac:dyDescent="0.25">
      <c r="B69" s="43" t="s">
        <v>92</v>
      </c>
    </row>
  </sheetData>
  <mergeCells count="2">
    <mergeCell ref="B2:F2"/>
    <mergeCell ref="B65:F65"/>
  </mergeCells>
  <hyperlinks>
    <hyperlink ref="B66" r:id="rId1" xr:uid="{DBEBED1B-3C55-4A35-AEB6-A83A88C0643F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69D8F-F3A5-4B51-990B-9146D80031A1}">
  <sheetPr>
    <tabColor rgb="FF00B0F0"/>
  </sheetPr>
  <dimension ref="B1:F69"/>
  <sheetViews>
    <sheetView workbookViewId="0">
      <pane ySplit="3" topLeftCell="A4" activePane="bottomLeft" state="frozen"/>
      <selection pane="bottomLeft"/>
    </sheetView>
  </sheetViews>
  <sheetFormatPr defaultColWidth="9.140625" defaultRowHeight="15.75" x14ac:dyDescent="0.25"/>
  <cols>
    <col min="1" max="1" width="4.42578125" style="41" customWidth="1"/>
    <col min="2" max="2" width="9.140625" style="41"/>
    <col min="3" max="3" width="26.7109375" style="41" customWidth="1"/>
    <col min="4" max="4" width="25.5703125" style="41" customWidth="1"/>
    <col min="5" max="5" width="25.7109375" style="41" customWidth="1"/>
    <col min="6" max="6" width="31.7109375" style="41" customWidth="1"/>
    <col min="7" max="16384" width="9.140625" style="41"/>
  </cols>
  <sheetData>
    <row r="1" spans="2:6" ht="46.15" customHeight="1" thickBot="1" x14ac:dyDescent="0.3">
      <c r="F1" s="42"/>
    </row>
    <row r="2" spans="2:6" ht="45.6" customHeight="1" thickBot="1" x14ac:dyDescent="0.3">
      <c r="B2" s="103" t="s">
        <v>99</v>
      </c>
      <c r="C2" s="104"/>
      <c r="D2" s="104"/>
      <c r="E2" s="104"/>
      <c r="F2" s="105"/>
    </row>
    <row r="3" spans="2:6" ht="63.75" thickBot="1" x14ac:dyDescent="0.3">
      <c r="B3" s="55" t="s">
        <v>2</v>
      </c>
      <c r="C3" s="56" t="s">
        <v>85</v>
      </c>
      <c r="D3" s="57" t="s">
        <v>86</v>
      </c>
      <c r="E3" s="54" t="s">
        <v>94</v>
      </c>
      <c r="F3" s="58" t="s">
        <v>96</v>
      </c>
    </row>
    <row r="4" spans="2:6" ht="15.6" customHeight="1" x14ac:dyDescent="0.25">
      <c r="B4" s="59">
        <v>1</v>
      </c>
      <c r="C4" s="68" t="s">
        <v>12</v>
      </c>
      <c r="D4" s="69">
        <v>42.62</v>
      </c>
      <c r="E4" s="65">
        <v>31.4</v>
      </c>
      <c r="F4" s="90">
        <f>E4/D4*100</f>
        <v>73.674331299859219</v>
      </c>
    </row>
    <row r="5" spans="2:6" x14ac:dyDescent="0.25">
      <c r="B5" s="60">
        <v>2</v>
      </c>
      <c r="C5" s="72" t="s">
        <v>13</v>
      </c>
      <c r="D5" s="73">
        <v>118</v>
      </c>
      <c r="E5" s="65">
        <v>108.3</v>
      </c>
      <c r="F5" s="90">
        <f t="shared" ref="F5:F63" si="0">E5/D5*100</f>
        <v>91.779661016949149</v>
      </c>
    </row>
    <row r="6" spans="2:6" x14ac:dyDescent="0.25">
      <c r="B6" s="60">
        <v>3</v>
      </c>
      <c r="C6" s="72" t="s">
        <v>14</v>
      </c>
      <c r="D6" s="91">
        <v>24</v>
      </c>
      <c r="E6" s="85">
        <v>18.733518</v>
      </c>
      <c r="F6" s="90">
        <f t="shared" si="0"/>
        <v>78.056325000000001</v>
      </c>
    </row>
    <row r="7" spans="2:6" x14ac:dyDescent="0.25">
      <c r="B7" s="60">
        <v>4</v>
      </c>
      <c r="C7" s="72" t="s">
        <v>15</v>
      </c>
      <c r="D7" s="73">
        <v>35.1</v>
      </c>
      <c r="E7" s="85">
        <v>30.7</v>
      </c>
      <c r="F7" s="90">
        <f t="shared" si="0"/>
        <v>87.464387464387457</v>
      </c>
    </row>
    <row r="8" spans="2:6" x14ac:dyDescent="0.25">
      <c r="B8" s="60">
        <v>5</v>
      </c>
      <c r="C8" s="72" t="s">
        <v>16</v>
      </c>
      <c r="D8" s="91">
        <v>21.45</v>
      </c>
      <c r="E8" s="85">
        <v>20.190000000000001</v>
      </c>
      <c r="F8" s="90">
        <f t="shared" si="0"/>
        <v>94.125874125874134</v>
      </c>
    </row>
    <row r="9" spans="2:6" x14ac:dyDescent="0.25">
      <c r="B9" s="60">
        <v>6</v>
      </c>
      <c r="C9" s="72" t="s">
        <v>17</v>
      </c>
      <c r="D9" s="73">
        <v>23.83</v>
      </c>
      <c r="E9" s="65">
        <v>21.89</v>
      </c>
      <c r="F9" s="90">
        <f t="shared" si="0"/>
        <v>91.859001258917345</v>
      </c>
    </row>
    <row r="10" spans="2:6" x14ac:dyDescent="0.25">
      <c r="B10" s="60">
        <v>7</v>
      </c>
      <c r="C10" s="72" t="s">
        <v>18</v>
      </c>
      <c r="D10" s="73">
        <v>119.42</v>
      </c>
      <c r="E10" s="67">
        <v>108.26</v>
      </c>
      <c r="F10" s="90">
        <f t="shared" si="0"/>
        <v>90.654831686484684</v>
      </c>
    </row>
    <row r="11" spans="2:6" x14ac:dyDescent="0.25">
      <c r="B11" s="60">
        <v>8</v>
      </c>
      <c r="C11" s="72" t="s">
        <v>19</v>
      </c>
      <c r="D11" s="91">
        <v>2</v>
      </c>
      <c r="E11" s="85">
        <v>0</v>
      </c>
      <c r="F11" s="90">
        <f t="shared" si="0"/>
        <v>0</v>
      </c>
    </row>
    <row r="12" spans="2:6" x14ac:dyDescent="0.25">
      <c r="B12" s="60">
        <v>9</v>
      </c>
      <c r="C12" s="72" t="s">
        <v>20</v>
      </c>
      <c r="D12" s="91">
        <v>23</v>
      </c>
      <c r="E12" s="85">
        <v>23</v>
      </c>
      <c r="F12" s="90">
        <f t="shared" si="0"/>
        <v>100</v>
      </c>
    </row>
    <row r="13" spans="2:6" x14ac:dyDescent="0.25">
      <c r="B13" s="60">
        <v>10</v>
      </c>
      <c r="C13" s="72" t="s">
        <v>21</v>
      </c>
      <c r="D13" s="73">
        <v>119.8</v>
      </c>
      <c r="E13" s="65">
        <v>106.9</v>
      </c>
      <c r="F13" s="90">
        <f t="shared" si="0"/>
        <v>89.232053422370626</v>
      </c>
    </row>
    <row r="14" spans="2:6" x14ac:dyDescent="0.25">
      <c r="B14" s="60">
        <v>11</v>
      </c>
      <c r="C14" s="72" t="s">
        <v>22</v>
      </c>
      <c r="D14" s="91">
        <v>20</v>
      </c>
      <c r="E14" s="85">
        <v>16.600000000000001</v>
      </c>
      <c r="F14" s="90">
        <f t="shared" si="0"/>
        <v>83</v>
      </c>
    </row>
    <row r="15" spans="2:6" x14ac:dyDescent="0.25">
      <c r="B15" s="60">
        <v>12</v>
      </c>
      <c r="C15" s="72" t="s">
        <v>23</v>
      </c>
      <c r="D15" s="91">
        <v>35.6</v>
      </c>
      <c r="E15" s="65">
        <v>33.200000000000003</v>
      </c>
      <c r="F15" s="90">
        <f t="shared" si="0"/>
        <v>93.258426966292134</v>
      </c>
    </row>
    <row r="16" spans="2:6" x14ac:dyDescent="0.25">
      <c r="B16" s="60">
        <v>13</v>
      </c>
      <c r="C16" s="72" t="s">
        <v>24</v>
      </c>
      <c r="D16" s="91">
        <v>40.1</v>
      </c>
      <c r="E16" s="85">
        <v>34.1</v>
      </c>
      <c r="F16" s="90">
        <f t="shared" si="0"/>
        <v>85.037406483790519</v>
      </c>
    </row>
    <row r="17" spans="2:6" x14ac:dyDescent="0.25">
      <c r="B17" s="60">
        <v>14</v>
      </c>
      <c r="C17" s="72" t="s">
        <v>25</v>
      </c>
      <c r="D17" s="91">
        <v>8.15</v>
      </c>
      <c r="E17" s="85">
        <v>8.02</v>
      </c>
      <c r="F17" s="90">
        <f t="shared" si="0"/>
        <v>98.404907975460105</v>
      </c>
    </row>
    <row r="18" spans="2:6" x14ac:dyDescent="0.25">
      <c r="B18" s="60">
        <v>15</v>
      </c>
      <c r="C18" s="72" t="s">
        <v>26</v>
      </c>
      <c r="D18" s="73">
        <v>340.4</v>
      </c>
      <c r="E18" s="85">
        <v>246.12</v>
      </c>
      <c r="F18" s="90">
        <f t="shared" si="0"/>
        <v>72.30317273795535</v>
      </c>
    </row>
    <row r="19" spans="2:6" x14ac:dyDescent="0.25">
      <c r="B19" s="60">
        <v>16</v>
      </c>
      <c r="C19" s="72" t="s">
        <v>27</v>
      </c>
      <c r="D19" s="73">
        <v>13.4</v>
      </c>
      <c r="E19" s="67">
        <v>4.0999999999999996</v>
      </c>
      <c r="F19" s="90">
        <f t="shared" si="0"/>
        <v>30.597014925373127</v>
      </c>
    </row>
    <row r="20" spans="2:6" x14ac:dyDescent="0.25">
      <c r="B20" s="60">
        <v>17</v>
      </c>
      <c r="C20" s="72" t="s">
        <v>28</v>
      </c>
      <c r="D20" s="73">
        <v>16.59</v>
      </c>
      <c r="E20" s="85">
        <v>15.77</v>
      </c>
      <c r="F20" s="90">
        <f t="shared" si="0"/>
        <v>95.057263411693796</v>
      </c>
    </row>
    <row r="21" spans="2:6" x14ac:dyDescent="0.25">
      <c r="B21" s="60">
        <v>18</v>
      </c>
      <c r="C21" s="72" t="s">
        <v>29</v>
      </c>
      <c r="D21" s="91">
        <v>12.9</v>
      </c>
      <c r="E21" s="85">
        <v>8.8000000000000007</v>
      </c>
      <c r="F21" s="90">
        <f t="shared" si="0"/>
        <v>68.217054263565885</v>
      </c>
    </row>
    <row r="22" spans="2:6" x14ac:dyDescent="0.25">
      <c r="B22" s="60">
        <v>19</v>
      </c>
      <c r="C22" s="72" t="s">
        <v>30</v>
      </c>
      <c r="D22" s="73">
        <v>18.16</v>
      </c>
      <c r="E22" s="65">
        <v>17.420000000000002</v>
      </c>
      <c r="F22" s="90">
        <f t="shared" si="0"/>
        <v>95.925110132158594</v>
      </c>
    </row>
    <row r="23" spans="2:6" x14ac:dyDescent="0.25">
      <c r="B23" s="60">
        <v>20</v>
      </c>
      <c r="C23" s="72" t="s">
        <v>31</v>
      </c>
      <c r="D23" s="73">
        <v>272.3</v>
      </c>
      <c r="E23" s="65">
        <v>212.6</v>
      </c>
      <c r="F23" s="90">
        <f t="shared" si="0"/>
        <v>78.075651854572158</v>
      </c>
    </row>
    <row r="24" spans="2:6" x14ac:dyDescent="0.25">
      <c r="B24" s="60">
        <v>21</v>
      </c>
      <c r="C24" s="72" t="s">
        <v>32</v>
      </c>
      <c r="D24" s="91">
        <v>38.5</v>
      </c>
      <c r="E24" s="85">
        <v>14.7</v>
      </c>
      <c r="F24" s="90">
        <f t="shared" si="0"/>
        <v>38.18181818181818</v>
      </c>
    </row>
    <row r="25" spans="2:6" x14ac:dyDescent="0.25">
      <c r="B25" s="60">
        <v>22</v>
      </c>
      <c r="C25" s="72" t="s">
        <v>33</v>
      </c>
      <c r="D25" s="91">
        <v>38.700000000000003</v>
      </c>
      <c r="E25" s="85">
        <v>34.799999999999997</v>
      </c>
      <c r="F25" s="90">
        <f t="shared" si="0"/>
        <v>89.922480620155028</v>
      </c>
    </row>
    <row r="26" spans="2:6" x14ac:dyDescent="0.25">
      <c r="B26" s="60">
        <v>23</v>
      </c>
      <c r="C26" s="72" t="s">
        <v>34</v>
      </c>
      <c r="D26" s="91">
        <v>6.8</v>
      </c>
      <c r="E26" s="85">
        <v>6.8</v>
      </c>
      <c r="F26" s="90">
        <f t="shared" si="0"/>
        <v>100</v>
      </c>
    </row>
    <row r="27" spans="2:6" x14ac:dyDescent="0.25">
      <c r="B27" s="60">
        <v>24</v>
      </c>
      <c r="C27" s="72" t="s">
        <v>35</v>
      </c>
      <c r="D27" s="91">
        <v>14.4</v>
      </c>
      <c r="E27" s="85">
        <v>14.2</v>
      </c>
      <c r="F27" s="90">
        <f t="shared" si="0"/>
        <v>98.6111111111111</v>
      </c>
    </row>
    <row r="28" spans="2:6" x14ac:dyDescent="0.25">
      <c r="B28" s="60">
        <v>25</v>
      </c>
      <c r="C28" s="72" t="s">
        <v>36</v>
      </c>
      <c r="D28" s="73">
        <v>144.94</v>
      </c>
      <c r="E28" s="85">
        <v>126.4</v>
      </c>
      <c r="F28" s="90">
        <f t="shared" si="0"/>
        <v>87.208500068994084</v>
      </c>
    </row>
    <row r="29" spans="2:6" x14ac:dyDescent="0.25">
      <c r="B29" s="60">
        <v>26</v>
      </c>
      <c r="C29" s="72" t="s">
        <v>37</v>
      </c>
      <c r="D29" s="73">
        <v>149.9</v>
      </c>
      <c r="E29" s="65">
        <v>146.1</v>
      </c>
      <c r="F29" s="90">
        <f t="shared" si="0"/>
        <v>97.464976651100727</v>
      </c>
    </row>
    <row r="30" spans="2:6" x14ac:dyDescent="0.25">
      <c r="B30" s="60">
        <v>27</v>
      </c>
      <c r="C30" s="72" t="s">
        <v>38</v>
      </c>
      <c r="D30" s="91">
        <v>23.4</v>
      </c>
      <c r="E30" s="85">
        <v>23.4</v>
      </c>
      <c r="F30" s="90">
        <f t="shared" si="0"/>
        <v>100</v>
      </c>
    </row>
    <row r="31" spans="2:6" x14ac:dyDescent="0.25">
      <c r="B31" s="60">
        <v>28</v>
      </c>
      <c r="C31" s="72" t="s">
        <v>39</v>
      </c>
      <c r="D31" s="91">
        <v>7.36</v>
      </c>
      <c r="E31" s="85">
        <v>6.24</v>
      </c>
      <c r="F31" s="90">
        <f t="shared" si="0"/>
        <v>84.782608695652172</v>
      </c>
    </row>
    <row r="32" spans="2:6" x14ac:dyDescent="0.25">
      <c r="B32" s="60">
        <v>29</v>
      </c>
      <c r="C32" s="72" t="s">
        <v>40</v>
      </c>
      <c r="D32" s="73">
        <v>1.86</v>
      </c>
      <c r="E32" s="85">
        <v>1.84</v>
      </c>
      <c r="F32" s="90">
        <f t="shared" si="0"/>
        <v>98.924731182795696</v>
      </c>
    </row>
    <row r="33" spans="2:6" x14ac:dyDescent="0.25">
      <c r="B33" s="60">
        <v>30</v>
      </c>
      <c r="C33" s="72" t="s">
        <v>41</v>
      </c>
      <c r="D33" s="73">
        <v>20.8</v>
      </c>
      <c r="E33" s="65">
        <v>18.190000000000001</v>
      </c>
      <c r="F33" s="90">
        <f t="shared" si="0"/>
        <v>87.45192307692308</v>
      </c>
    </row>
    <row r="34" spans="2:6" x14ac:dyDescent="0.25">
      <c r="B34" s="60">
        <v>31</v>
      </c>
      <c r="C34" s="72" t="s">
        <v>42</v>
      </c>
      <c r="D34" s="73">
        <v>66.099999999999994</v>
      </c>
      <c r="E34" s="65">
        <v>62.76</v>
      </c>
      <c r="F34" s="90">
        <f t="shared" si="0"/>
        <v>94.947049924357046</v>
      </c>
    </row>
    <row r="35" spans="2:6" x14ac:dyDescent="0.25">
      <c r="B35" s="60">
        <v>32</v>
      </c>
      <c r="C35" s="72" t="s">
        <v>43</v>
      </c>
      <c r="D35" s="91">
        <v>289</v>
      </c>
      <c r="E35" s="65">
        <v>242.93</v>
      </c>
      <c r="F35" s="90">
        <f t="shared" si="0"/>
        <v>84.058823529411768</v>
      </c>
    </row>
    <row r="36" spans="2:6" x14ac:dyDescent="0.25">
      <c r="B36" s="60">
        <v>33</v>
      </c>
      <c r="C36" s="72" t="s">
        <v>44</v>
      </c>
      <c r="D36" s="73">
        <v>15.49</v>
      </c>
      <c r="E36" s="67">
        <v>5.66</v>
      </c>
      <c r="F36" s="90">
        <f t="shared" si="0"/>
        <v>36.539703034215627</v>
      </c>
    </row>
    <row r="37" spans="2:6" x14ac:dyDescent="0.25">
      <c r="B37" s="60">
        <v>34</v>
      </c>
      <c r="C37" s="72" t="s">
        <v>45</v>
      </c>
      <c r="D37" s="91">
        <v>13.9</v>
      </c>
      <c r="E37" s="85">
        <v>12.82</v>
      </c>
      <c r="F37" s="90">
        <f t="shared" si="0"/>
        <v>92.230215827338128</v>
      </c>
    </row>
    <row r="38" spans="2:6" x14ac:dyDescent="0.25">
      <c r="B38" s="60">
        <v>35</v>
      </c>
      <c r="C38" s="72" t="s">
        <v>46</v>
      </c>
      <c r="D38" s="73">
        <v>35.44</v>
      </c>
      <c r="E38" s="65">
        <v>34.58</v>
      </c>
      <c r="F38" s="90">
        <f t="shared" si="0"/>
        <v>97.573363431151236</v>
      </c>
    </row>
    <row r="39" spans="2:6" x14ac:dyDescent="0.25">
      <c r="B39" s="60">
        <v>36</v>
      </c>
      <c r="C39" s="72" t="s">
        <v>47</v>
      </c>
      <c r="D39" s="91">
        <v>25.7</v>
      </c>
      <c r="E39" s="85">
        <v>20.94</v>
      </c>
      <c r="F39" s="90">
        <f t="shared" si="0"/>
        <v>81.478599221789892</v>
      </c>
    </row>
    <row r="40" spans="2:6" x14ac:dyDescent="0.25">
      <c r="B40" s="60">
        <v>37</v>
      </c>
      <c r="C40" s="72" t="s">
        <v>48</v>
      </c>
      <c r="D40" s="91">
        <v>54.738999999999997</v>
      </c>
      <c r="E40" s="85">
        <v>50.917000000000002</v>
      </c>
      <c r="F40" s="90">
        <f t="shared" si="0"/>
        <v>93.017775260782997</v>
      </c>
    </row>
    <row r="41" spans="2:6" x14ac:dyDescent="0.25">
      <c r="B41" s="60">
        <v>38</v>
      </c>
      <c r="C41" s="72" t="s">
        <v>49</v>
      </c>
      <c r="D41" s="73">
        <v>42.7</v>
      </c>
      <c r="E41" s="85">
        <v>42.5</v>
      </c>
      <c r="F41" s="90">
        <f t="shared" si="0"/>
        <v>99.531615925058532</v>
      </c>
    </row>
    <row r="42" spans="2:6" x14ac:dyDescent="0.25">
      <c r="B42" s="60">
        <v>39</v>
      </c>
      <c r="C42" s="72" t="s">
        <v>50</v>
      </c>
      <c r="D42" s="73">
        <v>9.08</v>
      </c>
      <c r="E42" s="85">
        <v>8.8000000000000007</v>
      </c>
      <c r="F42" s="90">
        <f t="shared" si="0"/>
        <v>96.916299559471369</v>
      </c>
    </row>
    <row r="43" spans="2:6" x14ac:dyDescent="0.25">
      <c r="B43" s="60">
        <v>40</v>
      </c>
      <c r="C43" s="72" t="s">
        <v>51</v>
      </c>
      <c r="D43" s="91">
        <v>106.8</v>
      </c>
      <c r="E43" s="85">
        <v>106.8</v>
      </c>
      <c r="F43" s="90">
        <f t="shared" si="0"/>
        <v>100</v>
      </c>
    </row>
    <row r="44" spans="2:6" x14ac:dyDescent="0.25">
      <c r="B44" s="60">
        <v>41</v>
      </c>
      <c r="C44" s="72" t="s">
        <v>52</v>
      </c>
      <c r="D44" s="91">
        <v>12.76</v>
      </c>
      <c r="E44" s="85">
        <v>12.76</v>
      </c>
      <c r="F44" s="90">
        <f t="shared" si="0"/>
        <v>100</v>
      </c>
    </row>
    <row r="45" spans="2:6" x14ac:dyDescent="0.25">
      <c r="B45" s="60">
        <v>42</v>
      </c>
      <c r="C45" s="72" t="s">
        <v>53</v>
      </c>
      <c r="D45" s="73">
        <v>18.88</v>
      </c>
      <c r="E45" s="85">
        <v>18.55</v>
      </c>
      <c r="F45" s="90">
        <f t="shared" si="0"/>
        <v>98.252118644067806</v>
      </c>
    </row>
    <row r="46" spans="2:6" x14ac:dyDescent="0.25">
      <c r="B46" s="60">
        <v>43</v>
      </c>
      <c r="C46" s="72" t="s">
        <v>54</v>
      </c>
      <c r="D46" s="73">
        <v>31.1</v>
      </c>
      <c r="E46" s="65">
        <v>29.88</v>
      </c>
      <c r="F46" s="90">
        <f t="shared" si="0"/>
        <v>96.077170418006418</v>
      </c>
    </row>
    <row r="47" spans="2:6" x14ac:dyDescent="0.25">
      <c r="B47" s="60">
        <v>44</v>
      </c>
      <c r="C47" s="72" t="s">
        <v>55</v>
      </c>
      <c r="D47" s="73">
        <v>404.35</v>
      </c>
      <c r="E47" s="67">
        <v>369.26</v>
      </c>
      <c r="F47" s="90">
        <f t="shared" si="0"/>
        <v>91.321874613577336</v>
      </c>
    </row>
    <row r="48" spans="2:6" x14ac:dyDescent="0.25">
      <c r="B48" s="60">
        <v>45</v>
      </c>
      <c r="C48" s="72" t="s">
        <v>56</v>
      </c>
      <c r="D48" s="91">
        <v>34.49</v>
      </c>
      <c r="E48" s="67">
        <v>11.81</v>
      </c>
      <c r="F48" s="90">
        <f t="shared" si="0"/>
        <v>34.241809220063786</v>
      </c>
    </row>
    <row r="49" spans="2:6" x14ac:dyDescent="0.25">
      <c r="B49" s="60">
        <v>46</v>
      </c>
      <c r="C49" s="72" t="s">
        <v>57</v>
      </c>
      <c r="D49" s="91">
        <v>24.8</v>
      </c>
      <c r="E49" s="85">
        <v>24.8</v>
      </c>
      <c r="F49" s="90">
        <f t="shared" si="0"/>
        <v>100</v>
      </c>
    </row>
    <row r="50" spans="2:6" x14ac:dyDescent="0.25">
      <c r="B50" s="60">
        <v>47</v>
      </c>
      <c r="C50" s="72" t="s">
        <v>58</v>
      </c>
      <c r="D50" s="91">
        <v>86.2</v>
      </c>
      <c r="E50" s="85">
        <v>86.2</v>
      </c>
      <c r="F50" s="90">
        <f t="shared" si="0"/>
        <v>100</v>
      </c>
    </row>
    <row r="51" spans="2:6" x14ac:dyDescent="0.25">
      <c r="B51" s="60">
        <v>48</v>
      </c>
      <c r="C51" s="72" t="s">
        <v>59</v>
      </c>
      <c r="D51" s="73">
        <v>28.1</v>
      </c>
      <c r="E51" s="85">
        <v>28.1</v>
      </c>
      <c r="F51" s="90">
        <f t="shared" si="0"/>
        <v>100</v>
      </c>
    </row>
    <row r="52" spans="2:6" x14ac:dyDescent="0.25">
      <c r="B52" s="60">
        <v>49</v>
      </c>
      <c r="C52" s="72" t="s">
        <v>60</v>
      </c>
      <c r="D52" s="73">
        <v>30</v>
      </c>
      <c r="E52" s="85">
        <v>24.5</v>
      </c>
      <c r="F52" s="90">
        <f t="shared" si="0"/>
        <v>81.666666666666671</v>
      </c>
    </row>
    <row r="53" spans="2:6" x14ac:dyDescent="0.25">
      <c r="B53" s="60">
        <v>50</v>
      </c>
      <c r="C53" s="72" t="s">
        <v>61</v>
      </c>
      <c r="D53" s="91">
        <v>69.7</v>
      </c>
      <c r="E53" s="85">
        <v>63.43</v>
      </c>
      <c r="F53" s="90">
        <f t="shared" si="0"/>
        <v>91.004304160688662</v>
      </c>
    </row>
    <row r="54" spans="2:6" x14ac:dyDescent="0.25">
      <c r="B54" s="60">
        <v>51</v>
      </c>
      <c r="C54" s="72" t="s">
        <v>62</v>
      </c>
      <c r="D54" s="91">
        <v>14.78</v>
      </c>
      <c r="E54" s="85">
        <v>12.33</v>
      </c>
      <c r="F54" s="90">
        <f t="shared" si="0"/>
        <v>83.423545331529098</v>
      </c>
    </row>
    <row r="55" spans="2:6" x14ac:dyDescent="0.25">
      <c r="B55" s="60">
        <v>52</v>
      </c>
      <c r="C55" s="72" t="s">
        <v>63</v>
      </c>
      <c r="D55" s="91">
        <v>38</v>
      </c>
      <c r="E55" s="65">
        <v>22.32</v>
      </c>
      <c r="F55" s="90">
        <f t="shared" si="0"/>
        <v>58.73684210526315</v>
      </c>
    </row>
    <row r="56" spans="2:6" x14ac:dyDescent="0.25">
      <c r="B56" s="60">
        <v>53</v>
      </c>
      <c r="C56" s="72" t="s">
        <v>64</v>
      </c>
      <c r="D56" s="73">
        <v>43.3</v>
      </c>
      <c r="E56" s="65">
        <v>26.47</v>
      </c>
      <c r="F56" s="90">
        <f t="shared" si="0"/>
        <v>61.131639722863738</v>
      </c>
    </row>
    <row r="57" spans="2:6" x14ac:dyDescent="0.25">
      <c r="B57" s="60">
        <v>54</v>
      </c>
      <c r="C57" s="72" t="s">
        <v>65</v>
      </c>
      <c r="D57" s="73">
        <v>177.65</v>
      </c>
      <c r="E57" s="65">
        <v>166.58</v>
      </c>
      <c r="F57" s="90">
        <f t="shared" si="0"/>
        <v>93.768646214466656</v>
      </c>
    </row>
    <row r="58" spans="2:6" x14ac:dyDescent="0.25">
      <c r="B58" s="60">
        <v>55</v>
      </c>
      <c r="C58" s="72" t="s">
        <v>66</v>
      </c>
      <c r="D58" s="73">
        <v>46.8</v>
      </c>
      <c r="E58" s="85">
        <v>45.82</v>
      </c>
      <c r="F58" s="90">
        <f t="shared" si="0"/>
        <v>97.90598290598291</v>
      </c>
    </row>
    <row r="59" spans="2:6" x14ac:dyDescent="0.25">
      <c r="B59" s="60">
        <v>56</v>
      </c>
      <c r="C59" s="72" t="s">
        <v>67</v>
      </c>
      <c r="D59" s="73">
        <v>35.9</v>
      </c>
      <c r="E59" s="85">
        <v>35.15</v>
      </c>
      <c r="F59" s="90">
        <f t="shared" si="0"/>
        <v>97.910863509749305</v>
      </c>
    </row>
    <row r="60" spans="2:6" x14ac:dyDescent="0.25">
      <c r="B60" s="60">
        <v>57</v>
      </c>
      <c r="C60" s="72" t="s">
        <v>68</v>
      </c>
      <c r="D60" s="91">
        <v>741</v>
      </c>
      <c r="E60" s="85">
        <v>346</v>
      </c>
      <c r="F60" s="90">
        <f t="shared" si="0"/>
        <v>46.693657219973012</v>
      </c>
    </row>
    <row r="61" spans="2:6" x14ac:dyDescent="0.25">
      <c r="B61" s="60">
        <v>58</v>
      </c>
      <c r="C61" s="72" t="s">
        <v>69</v>
      </c>
      <c r="D61" s="73">
        <v>39.299999999999997</v>
      </c>
      <c r="E61" s="65">
        <v>5.3</v>
      </c>
      <c r="F61" s="90">
        <f t="shared" si="0"/>
        <v>13.486005089058525</v>
      </c>
    </row>
    <row r="62" spans="2:6" x14ac:dyDescent="0.25">
      <c r="B62" s="60">
        <v>59</v>
      </c>
      <c r="C62" s="72" t="s">
        <v>70</v>
      </c>
      <c r="D62" s="91">
        <v>98.1</v>
      </c>
      <c r="E62" s="65">
        <v>42.9</v>
      </c>
      <c r="F62" s="90">
        <f t="shared" si="0"/>
        <v>43.730886850152906</v>
      </c>
    </row>
    <row r="63" spans="2:6" ht="16.5" thickBot="1" x14ac:dyDescent="0.3">
      <c r="B63" s="61">
        <v>60</v>
      </c>
      <c r="C63" s="92" t="s">
        <v>71</v>
      </c>
      <c r="D63" s="93">
        <v>24.3</v>
      </c>
      <c r="E63" s="94">
        <v>24.3</v>
      </c>
      <c r="F63" s="95">
        <f t="shared" si="0"/>
        <v>100</v>
      </c>
    </row>
    <row r="65" spans="2:6" ht="42.6" customHeight="1" x14ac:dyDescent="0.25">
      <c r="B65" s="99" t="s">
        <v>89</v>
      </c>
      <c r="C65" s="99"/>
      <c r="D65" s="99"/>
      <c r="E65" s="99"/>
      <c r="F65" s="99"/>
    </row>
    <row r="66" spans="2:6" x14ac:dyDescent="0.25">
      <c r="B66" s="52" t="s">
        <v>90</v>
      </c>
      <c r="C66" s="51"/>
      <c r="D66" s="51"/>
      <c r="E66" s="51"/>
      <c r="F66" s="51"/>
    </row>
    <row r="67" spans="2:6" x14ac:dyDescent="0.25">
      <c r="B67" s="52"/>
      <c r="C67" s="51"/>
      <c r="D67" s="51"/>
      <c r="E67" s="51"/>
      <c r="F67" s="51"/>
    </row>
    <row r="68" spans="2:6" x14ac:dyDescent="0.25">
      <c r="B68" s="43" t="s">
        <v>91</v>
      </c>
    </row>
    <row r="69" spans="2:6" x14ac:dyDescent="0.25">
      <c r="B69" s="43" t="s">
        <v>92</v>
      </c>
    </row>
  </sheetData>
  <mergeCells count="2">
    <mergeCell ref="B2:F2"/>
    <mergeCell ref="B65:F65"/>
  </mergeCells>
  <hyperlinks>
    <hyperlink ref="B66" r:id="rId1" xr:uid="{9091D47C-9BAB-4773-A16C-A58AC358E9CC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1C52AB1D739646B5FB8A5C9A59CFA0" ma:contentTypeVersion="17" ma:contentTypeDescription="Create a new document." ma:contentTypeScope="" ma:versionID="debf2c493dbb7de194d765810403ea24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28cd450f-f6b4-497e-8022-546c494f0d5d" xmlns:ns5="fb82805b-4725-417c-9992-107fa9b8f2e4" targetNamespace="http://schemas.microsoft.com/office/2006/metadata/properties" ma:root="true" ma:fieldsID="b8442abb9b4d32f1f0ad1f610a9b1c4f" ns2:_="" ns3:_="" ns4:_="" ns5:_="">
    <xsd:import namespace="52cb1114-a659-49af-a8a1-f8a6abfefc25"/>
    <xsd:import namespace="57ced1c0-dd17-4bc1-a49b-8d58a8b9fb5a"/>
    <xsd:import namespace="28cd450f-f6b4-497e-8022-546c494f0d5d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d450f-f6b4-497e-8022-546c494f0d5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2805b-4725-417c-9992-107fa9b8f2e4" xsi:nil="true"/>
    <lcf76f155ced4ddcb4097134ff3c332f xmlns="28cd450f-f6b4-497e-8022-546c494f0d5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43DFAD-3F07-420B-A47E-A67E67562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28cd450f-f6b4-497e-8022-546c494f0d5d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C79101-4AE5-4B3E-B8B5-7424568EBD22}">
  <ds:schemaRefs>
    <ds:schemaRef ds:uri="http://schemas.microsoft.com/office/infopath/2007/PartnerControls"/>
    <ds:schemaRef ds:uri="http://schemas.openxmlformats.org/package/2006/metadata/core-properties"/>
    <ds:schemaRef ds:uri="fb82805b-4725-417c-9992-107fa9b8f2e4"/>
    <ds:schemaRef ds:uri="http://www.w3.org/XML/1998/namespace"/>
    <ds:schemaRef ds:uri="http://schemas.microsoft.com/office/2006/metadata/properties"/>
    <ds:schemaRef ds:uri="57ced1c0-dd17-4bc1-a49b-8d58a8b9fb5a"/>
    <ds:schemaRef ds:uri="28cd450f-f6b4-497e-8022-546c494f0d5d"/>
    <ds:schemaRef ds:uri="http://purl.org/dc/elements/1.1/"/>
    <ds:schemaRef ds:uri="http://schemas.microsoft.com/office/2006/documentManagement/types"/>
    <ds:schemaRef ds:uri="52cb1114-a659-49af-a8a1-f8a6abfefc25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EFA0F5F-29DA-4472-A25C-1299B4C386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+ESO b suvartojimas juridiniai</vt:lpstr>
      <vt:lpstr>+ESO b suvartojimas buitis</vt:lpstr>
      <vt:lpstr>+LITGRID b suvart</vt:lpstr>
      <vt:lpstr>Taisyklių 7.3.1 pp</vt:lpstr>
      <vt:lpstr>Taisyklių 7.3.2 ir 7.3.4 pp</vt:lpstr>
      <vt:lpstr>Taisyklių 7.3.5 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Antanas Budraitis</dc:creator>
  <cp:keywords/>
  <dc:description/>
  <cp:lastModifiedBy>Vytautas Abrutis</cp:lastModifiedBy>
  <cp:revision/>
  <dcterms:created xsi:type="dcterms:W3CDTF">2022-06-29T13:37:17Z</dcterms:created>
  <dcterms:modified xsi:type="dcterms:W3CDTF">2026-09-29T05:23:36Z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02255e-cf28-4843-9031-c06177cecbc2_Enabled">
    <vt:lpwstr>true</vt:lpwstr>
  </property>
  <property fmtid="{D5CDD505-2E9C-101B-9397-08002B2CF9AE}" pid="3" name="MSIP_Label_f302255e-cf28-4843-9031-c06177cecbc2_SetDate">
    <vt:lpwstr>2022-07-15T08:47:19Z</vt:lpwstr>
  </property>
  <property fmtid="{D5CDD505-2E9C-101B-9397-08002B2CF9AE}" pid="4" name="MSIP_Label_f302255e-cf28-4843-9031-c06177cecbc2_Method">
    <vt:lpwstr>Privileged</vt:lpwstr>
  </property>
  <property fmtid="{D5CDD505-2E9C-101B-9397-08002B2CF9AE}" pid="5" name="MSIP_Label_f302255e-cf28-4843-9031-c06177cecbc2_Name">
    <vt:lpwstr>Siuntimui</vt:lpwstr>
  </property>
  <property fmtid="{D5CDD505-2E9C-101B-9397-08002B2CF9AE}" pid="6" name="MSIP_Label_f302255e-cf28-4843-9031-c06177cecbc2_SiteId">
    <vt:lpwstr>ea88e983-d65a-47b3-adb4-3e1c6d2110d2</vt:lpwstr>
  </property>
  <property fmtid="{D5CDD505-2E9C-101B-9397-08002B2CF9AE}" pid="7" name="MSIP_Label_f302255e-cf28-4843-9031-c06177cecbc2_ActionId">
    <vt:lpwstr>88741777-7fac-4cce-8c81-23cb5054e1f1</vt:lpwstr>
  </property>
  <property fmtid="{D5CDD505-2E9C-101B-9397-08002B2CF9AE}" pid="8" name="MSIP_Label_f302255e-cf28-4843-9031-c06177cecbc2_ContentBits">
    <vt:lpwstr>3</vt:lpwstr>
  </property>
  <property fmtid="{D5CDD505-2E9C-101B-9397-08002B2CF9AE}" pid="9" name="MSIP_Label_190751af-2442-49a7-b7b9-9f0bcce858c9_Enabled">
    <vt:lpwstr>true</vt:lpwstr>
  </property>
  <property fmtid="{D5CDD505-2E9C-101B-9397-08002B2CF9AE}" pid="10" name="MSIP_Label_190751af-2442-49a7-b7b9-9f0bcce858c9_SetDate">
    <vt:lpwstr>2022-08-08T04:52:22Z</vt:lpwstr>
  </property>
  <property fmtid="{D5CDD505-2E9C-101B-9397-08002B2CF9AE}" pid="11" name="MSIP_Label_190751af-2442-49a7-b7b9-9f0bcce858c9_Method">
    <vt:lpwstr>Privileged</vt:lpwstr>
  </property>
  <property fmtid="{D5CDD505-2E9C-101B-9397-08002B2CF9AE}" pid="12" name="MSIP_Label_190751af-2442-49a7-b7b9-9f0bcce858c9_Name">
    <vt:lpwstr>Vidaus dokumentai</vt:lpwstr>
  </property>
  <property fmtid="{D5CDD505-2E9C-101B-9397-08002B2CF9AE}" pid="13" name="MSIP_Label_190751af-2442-49a7-b7b9-9f0bcce858c9_SiteId">
    <vt:lpwstr>ea88e983-d65a-47b3-adb4-3e1c6d2110d2</vt:lpwstr>
  </property>
  <property fmtid="{D5CDD505-2E9C-101B-9397-08002B2CF9AE}" pid="14" name="MSIP_Label_190751af-2442-49a7-b7b9-9f0bcce858c9_ActionId">
    <vt:lpwstr>a4bb4d7d-bfee-44ed-8731-479d7147e026</vt:lpwstr>
  </property>
  <property fmtid="{D5CDD505-2E9C-101B-9397-08002B2CF9AE}" pid="15" name="MSIP_Label_190751af-2442-49a7-b7b9-9f0bcce858c9_ContentBits">
    <vt:lpwstr>0</vt:lpwstr>
  </property>
  <property fmtid="{D5CDD505-2E9C-101B-9397-08002B2CF9AE}" pid="16" name="ContentTypeId">
    <vt:lpwstr>0x010100CA1C52AB1D739646B5FB8A5C9A59CFA0</vt:lpwstr>
  </property>
  <property fmtid="{D5CDD505-2E9C-101B-9397-08002B2CF9AE}" pid="17" name="MediaServiceImageTags">
    <vt:lpwstr/>
  </property>
</Properties>
</file>