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🔴2022 metai\~Sav-AIE-planams-ESO+LITGRID AB\DATA\2022-I ketvirtis data\"/>
    </mc:Choice>
  </mc:AlternateContent>
  <xr:revisionPtr revIDLastSave="0" documentId="13_ncr:1_{2F6505D2-7028-4C88-B43C-451C87A4C836}" xr6:coauthVersionLast="47" xr6:coauthVersionMax="47" xr10:uidLastSave="{00000000-0000-0000-0000-000000000000}"/>
  <bookViews>
    <workbookView xWindow="-120" yWindow="-120" windowWidth="29040" windowHeight="17640" tabRatio="845" firstSheet="4" activeTab="4" xr2:uid="{5EA49A69-7779-4CBE-B337-01D73DFDA9B8}"/>
  </bookViews>
  <sheets>
    <sheet name="^ESO b suvartojimas juridiniai" sheetId="1" state="hidden" r:id="rId1"/>
    <sheet name="^ESO b suvartojimas buitis" sheetId="4" state="hidden" r:id="rId2"/>
    <sheet name="+LITGRID b suvart" sheetId="30" state="hidden" r:id="rId3"/>
    <sheet name="+5.AIEE suvart. sav." sheetId="27" state="hidden" r:id="rId4"/>
    <sheet name="Taisyklių 7.3.1 pp" sheetId="33" r:id="rId5"/>
    <sheet name="Taisyklių 7.3.2 ir 7.3.4 pp" sheetId="34" r:id="rId6"/>
    <sheet name="Taisyklių 7.3.3 pp" sheetId="35" r:id="rId7"/>
    <sheet name="Taisyklių 7.3.5 pp" sheetId="37" r:id="rId8"/>
  </sheets>
  <definedNames>
    <definedName name="_xlnm._FilterDatabase" localSheetId="1" hidden="1">'^ESO b suvartojimas buitis'!$B$4:$M$4</definedName>
    <definedName name="_xlnm._FilterDatabase" localSheetId="0" hidden="1">'^ESO b suvartojimas juridiniai'!$B$4:$M$4</definedName>
    <definedName name="_xlnm._FilterDatabase" localSheetId="3" hidden="1">'+5.AIEE suvart. sav.'!$B$4:$J$4</definedName>
    <definedName name="_xlnm._FilterDatabase" localSheetId="2" hidden="1">'+LITGRID b suvart'!$A$3:$F$3</definedName>
    <definedName name="_xlnm._FilterDatabase" localSheetId="4" hidden="1">'Taisyklių 7.3.1 pp'!$B$4:$I$4</definedName>
    <definedName name="_xlnm._FilterDatabase" localSheetId="5" hidden="1">'Taisyklių 7.3.2 ir 7.3.4 pp'!$B$4:$R$64</definedName>
    <definedName name="_xlnm._FilterDatabase" localSheetId="6" hidden="1">'Taisyklių 7.3.3 pp'!$B$4:$J$4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5" i="35" l="1"/>
  <c r="R65" i="35"/>
  <c r="R67" i="35"/>
  <c r="Q67" i="35"/>
  <c r="F69" i="35"/>
  <c r="G69" i="35"/>
  <c r="H69" i="35"/>
  <c r="I69" i="35"/>
  <c r="J69" i="35"/>
  <c r="K69" i="35"/>
  <c r="L69" i="35"/>
  <c r="M69" i="35"/>
  <c r="N69" i="35"/>
  <c r="O69" i="35"/>
  <c r="P69" i="35"/>
  <c r="E69" i="35"/>
  <c r="E65" i="35"/>
  <c r="F65" i="35"/>
  <c r="H65" i="35"/>
  <c r="I65" i="35"/>
  <c r="K65" i="35"/>
  <c r="L65" i="35"/>
  <c r="N65" i="35"/>
  <c r="O65" i="35"/>
  <c r="R69" i="35" l="1"/>
  <c r="Q69" i="35"/>
  <c r="M65" i="4" l="1"/>
  <c r="E69" i="27" l="1"/>
  <c r="F69" i="27"/>
  <c r="G69" i="27"/>
  <c r="H69" i="27"/>
  <c r="I69" i="27"/>
  <c r="F10" i="30" l="1"/>
  <c r="I65" i="27" l="1"/>
  <c r="F65" i="27"/>
  <c r="H65" i="27"/>
  <c r="E65" i="27"/>
  <c r="G65" i="27"/>
  <c r="D65" i="27"/>
  <c r="D69" i="27" s="1"/>
  <c r="F5" i="30" l="1"/>
  <c r="F6" i="30"/>
  <c r="F7" i="30"/>
  <c r="F8" i="30"/>
  <c r="F9" i="30"/>
  <c r="F4" i="30"/>
  <c r="D11" i="30"/>
  <c r="E11" i="30"/>
  <c r="C11" i="30" l="1"/>
  <c r="F11" i="30" s="1"/>
  <c r="J48" i="27" l="1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5" i="27"/>
  <c r="J65" i="27" l="1"/>
  <c r="J69" i="27" s="1"/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M5" i="4"/>
  <c r="L5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5" i="1"/>
</calcChain>
</file>

<file path=xl/sharedStrings.xml><?xml version="1.0" encoding="utf-8"?>
<sst xmlns="http://schemas.openxmlformats.org/spreadsheetml/2006/main" count="513" uniqueCount="127">
  <si>
    <t>Savivaldybė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</si>
  <si>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</si>
  <si>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</si>
  <si>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</si>
  <si>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</si>
  <si>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</si>
  <si>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</si>
  <si>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</si>
  <si>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</si>
  <si>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</si>
  <si>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</si>
  <si>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</si>
  <si>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</si>
  <si>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</si>
  <si>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</si>
  <si>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</si>
  <si>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</si>
  <si>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</si>
  <si>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</si>
  <si>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</si>
  <si>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</si>
  <si>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</si>
  <si>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</si>
  <si>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</si>
  <si>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</si>
  <si>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</si>
  <si>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</si>
  <si>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</si>
  <si>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</si>
  <si>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</si>
  <si>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</si>
  <si>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</si>
  <si>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</si>
  <si>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</si>
  <si>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</si>
  <si>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</si>
  <si>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</si>
  <si>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</si>
  <si>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</si>
  <si>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</si>
  <si>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</si>
  <si>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</si>
  <si>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</si>
  <si>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</si>
  <si>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</si>
  <si>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</si>
  <si>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</si>
  <si>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</si>
  <si>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</si>
  <si>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</si>
  <si>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</si>
  <si>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</si>
  <si>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</si>
  <si>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</si>
  <si>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</si>
  <si>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</si>
  <si>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</si>
  <si>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</si>
  <si>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</si>
  <si>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</si>
  <si>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</si>
  <si>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Visagino savivaldybė</t>
  </si>
  <si>
    <t>Eil. Nr.</t>
  </si>
  <si>
    <t>Savivaldybės pavadinimas</t>
  </si>
  <si>
    <t>+</t>
  </si>
  <si>
    <t>Jonavos rajono savivaldybė</t>
  </si>
  <si>
    <t>Kauno miesto savivaldybė</t>
  </si>
  <si>
    <t>Vilniaus miesto savivaldybė</t>
  </si>
  <si>
    <t>Kėdainių rajono savivaldybė</t>
  </si>
  <si>
    <t>Akmenės rajono savivaldybė</t>
  </si>
  <si>
    <t>Mažeikių rajono savivakdybė</t>
  </si>
  <si>
    <t>ESO</t>
  </si>
  <si>
    <t>Elektrinių įrengtoji galia, kW</t>
  </si>
  <si>
    <t>Biomasės įrenginių suminė įrengtoji galia, kW</t>
  </si>
  <si>
    <t>Biomasės įrenginiuose pagamintos energijos kiekis, kWh</t>
  </si>
  <si>
    <t>Hidroenergijos įrenginiuose pagamintos energijos kiekis, kWh</t>
  </si>
  <si>
    <t>Hidroenergijos įrenginių suminė įrengtoji galia, kW</t>
  </si>
  <si>
    <t>Saulės energijos įrenginių suminė įrengtoji galia, kW</t>
  </si>
  <si>
    <t>Saulės energijos įrenginiuose pagamintos energijos kiekis, kWh</t>
  </si>
  <si>
    <t>Vėjo energijos įrenginių suminė įrengtoji galia, kW</t>
  </si>
  <si>
    <t>Vėjo energijos įrenginiuose pagamintos energijos kiekis, kWh</t>
  </si>
  <si>
    <t>Visų AIE įrenginių suminė įrengtoji galia, kW</t>
  </si>
  <si>
    <t>Bendras iš AEI pagamintos elektros energijos kiekis, kWh</t>
  </si>
  <si>
    <t>AEI dalis savivaldybės elektros energijos sektoriuje, proc.</t>
  </si>
  <si>
    <t>sutvarkyta</t>
  </si>
  <si>
    <t>Suvartota (suma) 2022-IV, kWh</t>
  </si>
  <si>
    <t>Kontrolė</t>
  </si>
  <si>
    <t>Fizinių asmenų – nutolusių gaminančių vartotojų – elektrinių įrengtoji galia, kW</t>
  </si>
  <si>
    <t>Fizinių asmenų – nutolusių gaminančių vartotojų –  elektrinėse pagamintos elektros energijos kiekis, kWh</t>
  </si>
  <si>
    <t>Juridinių asmenų – nutolusių gaminančių vartotojų – elektrinių įrengtoji galia, kW</t>
  </si>
  <si>
    <t>Juridinių asmenų – nutolusių gaminančių vartotojų –  elektrinėse pagamintos elektros energijos kiekis, kWh</t>
  </si>
  <si>
    <t>Fizinių asmenų – paprastųjų gaminančių vartotojų – elektrinių įrengtoji galia, kW</t>
  </si>
  <si>
    <t>Fizinių asmenų – paprastųjų gaminančių vartotojų – elektrinėse pagamintos elektros energijos kiekis, kWh</t>
  </si>
  <si>
    <t>Juridinių asmenų – paprastųjų gaminančių vartotojų – elektrinių įrengtoji galia, kW</t>
  </si>
  <si>
    <t>Juridinių asmenų – paprastųjų gaminančių vartotojų – elektrinėse pagamintos elektros energijos kiekis, kWh</t>
  </si>
  <si>
    <t>Iš viso suvartota (B+J) 2022-IV saviavaldybėje</t>
  </si>
  <si>
    <t>Pagamintas energijos kiekis, kWh</t>
  </si>
  <si>
    <t>Suvartotas energijos kiekis, kWh</t>
  </si>
  <si>
    <t>Visų gaminančių vartotojų (paprastųjų ir nutolusių) elektrinių įrengtoji galia, kW</t>
  </si>
  <si>
    <t>Visų gaminančių vartotojų (paprastųjų ir nutolusių) elektrinėse pagamintos elektros energijos kiekis, kWh</t>
  </si>
  <si>
    <t>ESO-2022-I</t>
  </si>
  <si>
    <t>Objektų kiekis 2022-01, vnt.</t>
  </si>
  <si>
    <t>Suvartota 2022-01, kWh</t>
  </si>
  <si>
    <t>Objektų kiekis 2022-02, vnt.</t>
  </si>
  <si>
    <t>Suvartota 2022-02, kWh</t>
  </si>
  <si>
    <t>Objektų kiekis 2022-03, vnt.</t>
  </si>
  <si>
    <t>Suvartota 2022-03, kWh</t>
  </si>
  <si>
    <t>Objektų (vidurkis) kiekis 2022-I, vnt.</t>
  </si>
  <si>
    <t>Suvartota (suma) 2022-I, kWh</t>
  </si>
  <si>
    <t>Suvartojimas 2022 m. I ketv., kWh</t>
  </si>
  <si>
    <t>suvartojimas 2022-01, kWh</t>
  </si>
  <si>
    <t>suvartojimas 2022-02, kWk</t>
  </si>
  <si>
    <t>suvartojimas 2022-03, kWk</t>
  </si>
  <si>
    <t>LITGRID AB, 2022-I</t>
  </si>
  <si>
    <t>Skirtumas</t>
  </si>
  <si>
    <t>Suma</t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</si>
  <si>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2022-01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</si>
  <si>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2022-03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</si>
  <si>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2022-02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</si>
  <si>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</t>
    </r>
    <r>
      <rPr>
        <b/>
        <sz val="11"/>
        <color rgb="FFFF0000"/>
        <rFont val="Consolas"/>
        <family val="3"/>
        <charset val="186"/>
      </rPr>
      <t xml:space="preserve">2 </t>
    </r>
    <r>
      <rPr>
        <b/>
        <sz val="11"/>
        <color theme="1"/>
        <rFont val="Consolas"/>
        <family val="3"/>
        <charset val="186"/>
      </rPr>
      <t>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</si>
  <si>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2022-01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</si>
  <si>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2022-03</t>
    </r>
    <r>
      <rPr>
        <b/>
        <sz val="11"/>
        <color theme="1"/>
        <rFont val="Consolas"/>
        <family val="3"/>
        <charset val="186"/>
      </rPr>
      <t>, kWh</t>
    </r>
  </si>
  <si>
    <r>
      <t>GV (buitis [B] + juridiniai [J]) pagamintos (</t>
    </r>
    <r>
      <rPr>
        <b/>
        <u/>
        <sz val="16"/>
        <color theme="1"/>
        <rFont val="Consolas"/>
        <family val="3"/>
        <charset val="186"/>
      </rPr>
      <t>įskaitant kt. sav.</t>
    </r>
    <r>
      <rPr>
        <b/>
        <sz val="16"/>
        <color theme="1"/>
        <rFont val="Consolas"/>
        <family val="3"/>
        <charset val="186"/>
      </rPr>
      <t xml:space="preserve">) AIEE suvartojimas savivaldybėse
 </t>
    </r>
    <r>
      <rPr>
        <b/>
        <sz val="16"/>
        <color rgb="FFFF0000"/>
        <rFont val="Consolas"/>
        <family val="3"/>
        <charset val="186"/>
      </rPr>
      <t>2022-I</t>
    </r>
    <r>
      <rPr>
        <b/>
        <sz val="16"/>
        <color theme="1"/>
        <rFont val="Consolas"/>
        <family val="3"/>
        <charset val="186"/>
      </rPr>
      <t xml:space="preserve"> (dėl Taisyklių 7.3.5 pp)</t>
    </r>
  </si>
  <si>
    <r>
      <t xml:space="preserve">Elektros energijos bendroji gamyba ir suvartojimas savivaldybėse
</t>
    </r>
    <r>
      <rPr>
        <b/>
        <u/>
        <sz val="15"/>
        <color theme="1"/>
        <rFont val="Consolas"/>
        <family val="3"/>
        <charset val="186"/>
      </rPr>
      <t>2022 m. I ketv.</t>
    </r>
    <r>
      <rPr>
        <b/>
        <sz val="15"/>
        <color theme="1"/>
        <rFont val="Consolas"/>
        <family val="3"/>
        <charset val="186"/>
      </rPr>
      <t xml:space="preserve"> (Taisyklių 7.3.1 papunktis)</t>
    </r>
  </si>
  <si>
    <r>
      <t xml:space="preserve">Atsinaujinančių išteklių energiją naudojantys (veikiantys) elektros energijos gamintojų gamybos įrenginiai (Taisyklių 7.3.2 papunktis)
ir juose  pagamintas elektros energijos kiekis (Taisyklių 7.3.4 papunktis) </t>
    </r>
    <r>
      <rPr>
        <b/>
        <u/>
        <sz val="15"/>
        <color theme="1"/>
        <rFont val="Consolas"/>
        <family val="3"/>
        <charset val="186"/>
      </rPr>
      <t>2022 m. I ketv.</t>
    </r>
    <r>
      <rPr>
        <b/>
        <sz val="15"/>
        <color theme="1"/>
        <rFont val="Consolas"/>
        <family val="3"/>
        <charset val="186"/>
      </rPr>
      <t xml:space="preserve"> </t>
    </r>
  </si>
  <si>
    <r>
      <t xml:space="preserve">Atsinaujinančių išteklių energijos dalis savivaldybių elektros energijos sektoriuje </t>
    </r>
    <r>
      <rPr>
        <b/>
        <u/>
        <sz val="15"/>
        <color theme="1"/>
        <rFont val="Consolas"/>
        <family val="3"/>
        <charset val="186"/>
      </rPr>
      <t xml:space="preserve">2022 m. I ketv.
</t>
    </r>
    <r>
      <rPr>
        <b/>
        <sz val="15"/>
        <color theme="1"/>
        <rFont val="Consolas"/>
        <family val="3"/>
        <charset val="186"/>
      </rPr>
      <t>(Taisyklių 7.3.5 papunktis)</t>
    </r>
  </si>
  <si>
    <r>
      <t xml:space="preserve">Elektros energiją gaminančių vartotojų (pagal jų tipus) gamybos įrenginių galia
 ir juose pagamintas elektros energijos kiekis </t>
    </r>
    <r>
      <rPr>
        <b/>
        <u/>
        <sz val="16"/>
        <color theme="1"/>
        <rFont val="Consolas"/>
        <family val="3"/>
        <charset val="186"/>
      </rPr>
      <t>2022 m. I ketv.</t>
    </r>
    <r>
      <rPr>
        <b/>
        <sz val="16"/>
        <color theme="1"/>
        <rFont val="Consolas"/>
        <family val="3"/>
        <charset val="186"/>
      </rPr>
      <t xml:space="preserve"> (Taisyklių 7.3.3 papunktis)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</si>
</sst>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onsolas"/>
      <family val="3"/>
      <charset val="186"/>
    </font>
    <font>
      <b/>
      <sz val="11"/>
      <color theme="1"/>
      <name val="Consolas"/>
      <family val="3"/>
      <charset val="186"/>
    </font>
    <font>
      <b/>
      <sz val="11"/>
      <color rgb="FFFF0000"/>
      <name val="Consolas"/>
      <family val="3"/>
      <charset val="186"/>
    </font>
    <font>
      <b/>
      <u/>
      <sz val="11"/>
      <color rgb="FFFF0000"/>
      <name val="Consolas"/>
      <family val="3"/>
      <charset val="186"/>
    </font>
    <font>
      <sz val="11"/>
      <color rgb="FFFF0000"/>
      <name val="Consolas"/>
      <family val="3"/>
      <charset val="186"/>
    </font>
    <font>
      <b/>
      <sz val="16"/>
      <color rgb="FFFF0000"/>
      <name val="Consolas"/>
      <family val="3"/>
      <charset val="186"/>
    </font>
    <font>
      <b/>
      <u/>
      <sz val="11"/>
      <color theme="1"/>
      <name val="Consolas"/>
      <family val="3"/>
      <charset val="186"/>
    </font>
    <font>
      <sz val="11"/>
      <color theme="1"/>
      <name val="Calibri"/>
      <family val="2"/>
      <scheme val="minor"/>
    </font>
    <font>
      <b/>
      <sz val="16"/>
      <color theme="1"/>
      <name val="Consolas"/>
      <family val="3"/>
      <charset val="186"/>
    </font>
    <font>
      <b/>
      <u/>
      <sz val="16"/>
      <color theme="1"/>
      <name val="Consolas"/>
      <family val="3"/>
      <charset val="186"/>
    </font>
    <font>
      <b/>
      <sz val="11"/>
      <name val="Consolas"/>
      <family val="3"/>
      <charset val="186"/>
    </font>
    <font>
      <sz val="11"/>
      <name val="Consolas"/>
      <family val="3"/>
      <charset val="186"/>
    </font>
    <font>
      <b/>
      <sz val="15"/>
      <color theme="1"/>
      <name val="Consolas"/>
      <family val="3"/>
      <charset val="186"/>
    </font>
    <font>
      <sz val="14"/>
      <color theme="1"/>
      <name val="Consolas"/>
      <family val="3"/>
      <charset val="186"/>
    </font>
    <font>
      <sz val="14"/>
      <color rgb="FFFF0000"/>
      <name val="Consolas"/>
      <family val="3"/>
      <charset val="186"/>
    </font>
    <font>
      <sz val="14"/>
      <color rgb="FF000000"/>
      <name val="Consolas"/>
      <family val="3"/>
      <charset val="186"/>
    </font>
    <font>
      <sz val="14"/>
      <name val="Consolas"/>
      <family val="3"/>
      <charset val="186"/>
    </font>
    <font>
      <b/>
      <sz val="11"/>
      <color indexed="8"/>
      <name val="Calibri"/>
      <family val="2"/>
      <charset val="186"/>
      <scheme val="minor"/>
    </font>
    <font>
      <sz val="20"/>
      <color rgb="FFFF0000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u/>
      <sz val="15"/>
      <color theme="1"/>
      <name val="Consolas"/>
      <family val="3"/>
      <charset val="186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7030A0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0" fillId="8" borderId="0" xfId="0" applyFill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/>
    </xf>
    <xf numFmtId="0" fontId="10" fillId="0" borderId="0" xfId="3"/>
    <xf numFmtId="0" fontId="13" fillId="2" borderId="2" xfId="0" applyFont="1" applyFill="1" applyBorder="1" applyAlignment="1">
      <alignment vertical="center" wrapText="1"/>
    </xf>
    <xf numFmtId="0" fontId="3" fillId="0" borderId="2" xfId="0" applyFont="1" applyBorder="1"/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/>
    <xf numFmtId="4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right"/>
    </xf>
    <xf numFmtId="0" fontId="1" fillId="0" borderId="0" xfId="0" applyFont="1"/>
    <xf numFmtId="0" fontId="13" fillId="0" borderId="2" xfId="0" applyFont="1" applyBorder="1" applyAlignment="1">
      <alignment vertical="center" wrapText="1"/>
    </xf>
    <xf numFmtId="4" fontId="14" fillId="0" borderId="2" xfId="0" applyNumberFormat="1" applyFont="1" applyBorder="1"/>
    <xf numFmtId="0" fontId="0" fillId="12" borderId="0" xfId="0" applyFill="1"/>
    <xf numFmtId="4" fontId="0" fillId="0" borderId="0" xfId="0" applyNumberFormat="1"/>
    <xf numFmtId="2" fontId="10" fillId="0" borderId="0" xfId="3" applyNumberFormat="1"/>
    <xf numFmtId="0" fontId="10" fillId="0" borderId="0" xfId="3" quotePrefix="1"/>
    <xf numFmtId="0" fontId="4" fillId="0" borderId="2" xfId="0" applyFont="1" applyBorder="1" applyAlignment="1">
      <alignment horizontal="left" vertical="center" wrapText="1"/>
    </xf>
    <xf numFmtId="0" fontId="0" fillId="7" borderId="8" xfId="0" applyFill="1" applyBorder="1"/>
    <xf numFmtId="0" fontId="16" fillId="12" borderId="8" xfId="3" applyFont="1" applyFill="1" applyBorder="1"/>
    <xf numFmtId="0" fontId="16" fillId="12" borderId="8" xfId="3" applyFont="1" applyFill="1" applyBorder="1" applyAlignment="1">
      <alignment wrapText="1"/>
    </xf>
    <xf numFmtId="0" fontId="18" fillId="12" borderId="3" xfId="3" applyFont="1" applyFill="1" applyBorder="1"/>
    <xf numFmtId="0" fontId="18" fillId="12" borderId="1" xfId="3" applyFont="1" applyFill="1" applyBorder="1"/>
    <xf numFmtId="0" fontId="17" fillId="12" borderId="7" xfId="3" applyFont="1" applyFill="1" applyBorder="1" applyAlignment="1">
      <alignment wrapText="1"/>
    </xf>
    <xf numFmtId="4" fontId="7" fillId="0" borderId="2" xfId="0" applyNumberFormat="1" applyFont="1" applyBorder="1"/>
    <xf numFmtId="0" fontId="20" fillId="0" borderId="0" xfId="0" applyFont="1" applyAlignment="1">
      <alignment horizontal="center"/>
    </xf>
    <xf numFmtId="0" fontId="4" fillId="9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11" borderId="2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11" borderId="2" xfId="0" applyFont="1" applyFill="1" applyBorder="1" applyAlignment="1">
      <alignment horizontal="center" wrapText="1"/>
    </xf>
    <xf numFmtId="0" fontId="3" fillId="12" borderId="0" xfId="0" applyFont="1" applyFill="1" applyAlignment="1">
      <alignment horizontal="left"/>
    </xf>
    <xf numFmtId="0" fontId="21" fillId="12" borderId="0" xfId="0" quotePrefix="1" applyFont="1" applyFill="1" applyAlignment="1">
      <alignment horizontal="center" vertical="center"/>
    </xf>
    <xf numFmtId="4" fontId="3" fillId="0" borderId="0" xfId="0" applyNumberFormat="1" applyFont="1"/>
    <xf numFmtId="4" fontId="3" fillId="12" borderId="0" xfId="0" applyNumberFormat="1" applyFont="1" applyFill="1"/>
    <xf numFmtId="0" fontId="22" fillId="0" borderId="0" xfId="3" applyFont="1"/>
    <xf numFmtId="0" fontId="23" fillId="0" borderId="0" xfId="3" applyFont="1" applyAlignment="1">
      <alignment horizontal="center" vertical="center"/>
    </xf>
    <xf numFmtId="3" fontId="22" fillId="8" borderId="1" xfId="3" applyNumberFormat="1" applyFont="1" applyFill="1" applyBorder="1"/>
    <xf numFmtId="3" fontId="22" fillId="0" borderId="0" xfId="3" applyNumberFormat="1" applyFont="1"/>
    <xf numFmtId="3" fontId="18" fillId="11" borderId="1" xfId="3" applyNumberFormat="1" applyFont="1" applyFill="1" applyBorder="1"/>
    <xf numFmtId="3" fontId="16" fillId="11" borderId="1" xfId="3" applyNumberFormat="1" applyFont="1" applyFill="1" applyBorder="1" applyAlignment="1">
      <alignment horizontal="right" vertical="center"/>
    </xf>
    <xf numFmtId="3" fontId="16" fillId="11" borderId="1" xfId="3" applyNumberFormat="1" applyFont="1" applyFill="1" applyBorder="1"/>
    <xf numFmtId="3" fontId="19" fillId="11" borderId="1" xfId="3" applyNumberFormat="1" applyFont="1" applyFill="1" applyBorder="1"/>
    <xf numFmtId="3" fontId="0" fillId="0" borderId="0" xfId="0" applyNumberFormat="1"/>
    <xf numFmtId="4" fontId="3" fillId="0" borderId="9" xfId="0" applyNumberFormat="1" applyFont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0" fillId="7" borderId="0" xfId="0" applyFill="1"/>
  </cellXfs>
  <cellStyles count="4">
    <cellStyle name="Comma 2" xfId="2" xr:uid="{5CFC41ED-2E8F-4A40-8E50-5B301656824C}"/>
    <cellStyle name="Įprastas" xfId="0" builtinId="0"/>
    <cellStyle name="Normal 2" xfId="1" xr:uid="{0B9EBCE5-7EE9-4411-B051-AE589D044391}"/>
    <cellStyle name="Normal 3" xfId="3" xr:uid="{B8BA7DB6-44C2-4C81-87FC-474122D05E5C}"/>
  </cellStyles>
  <dxfs count="0"/>
  <tableStyles count="0" defaultTableStyle="TableStyleMedium2" defaultPivotStyle="PivotStyleLight16"/>
  <colors>
    <mruColors>
      <color rgb="FF66FFFF"/>
      <color rgb="FFFFCCFF"/>
      <color rgb="FFFFFF99"/>
      <color rgb="FFFF66FF"/>
      <color rgb="FFFEA0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C698-EF84-42B4-A30E-1C176F8609A1}">
  <sheetPr>
    <tabColor theme="9" tint="0.59999389629810485"/>
  </sheetPr>
  <dimension ref="B1:M65"/>
  <sheetViews>
    <sheetView workbookViewId="0">
      <pane ySplit="4" topLeftCell="A37" activePane="bottomLeft" state="frozen"/>
      <selection activeCell="B2" sqref="B2:F2"/>
      <selection pane="bottomLeft" activeCell="B2" sqref="B2:F2"/>
    </sheetView>
  </sheetViews>
  <sheetFormatPr defaultRowHeight="15" x14ac:dyDescent="0.25"/>
  <cols>
    <col min="1" max="1" width="9.140625" customWidth="1"/>
    <col min="3" max="3" width="24.85546875" style="2" customWidth="1"/>
    <col min="4" max="4" width="1.7109375" style="2" customWidth="1"/>
    <col min="5" max="5" width="18.5703125" style="1" customWidth="1"/>
    <col min="6" max="6" width="16.42578125" style="1" customWidth="1"/>
    <col min="7" max="7" width="18" style="1" customWidth="1"/>
    <col min="8" max="8" width="15.85546875" style="1" customWidth="1"/>
    <col min="9" max="9" width="18.140625" style="1" customWidth="1"/>
    <col min="10" max="10" width="15.5703125" style="1" customWidth="1"/>
    <col min="11" max="11" width="2.5703125" style="1" customWidth="1"/>
    <col min="12" max="12" width="22.5703125" customWidth="1"/>
    <col min="13" max="13" width="20.140625" customWidth="1"/>
    <col min="14" max="15" width="9.140625" customWidth="1"/>
  </cols>
  <sheetData>
    <row r="1" spans="2:13" ht="15.75" thickBot="1" x14ac:dyDescent="0.3">
      <c r="C1" s="38" t="s">
        <v>100</v>
      </c>
      <c r="D1"/>
      <c r="E1" s="15" t="s">
        <v>84</v>
      </c>
    </row>
    <row r="3" spans="2:13" ht="15.75" thickBot="1" x14ac:dyDescent="0.3"/>
    <row r="4" spans="2:13" ht="46.5" thickTop="1" thickBot="1" x14ac:dyDescent="0.3">
      <c r="B4" s="5" t="s">
        <v>62</v>
      </c>
      <c r="C4" s="6" t="s">
        <v>0</v>
      </c>
      <c r="D4" s="37"/>
      <c r="E4" s="7" t="s">
        <v>101</v>
      </c>
      <c r="F4" s="7" t="s">
        <v>102</v>
      </c>
      <c r="G4" s="8" t="s">
        <v>103</v>
      </c>
      <c r="H4" s="8" t="s">
        <v>104</v>
      </c>
      <c r="I4" s="9" t="s">
        <v>105</v>
      </c>
      <c r="J4" s="9" t="s">
        <v>106</v>
      </c>
      <c r="K4" s="16"/>
      <c r="L4" s="10" t="s">
        <v>107</v>
      </c>
      <c r="M4" s="10" t="s">
        <v>85</v>
      </c>
    </row>
    <row r="5" spans="2:13" ht="16.5" thickTop="1" thickBot="1" x14ac:dyDescent="0.3">
      <c r="B5" s="11">
        <v>1</v>
      </c>
      <c r="C5" s="12" t="s">
        <v>1</v>
      </c>
      <c r="D5" s="12"/>
      <c r="E5" s="29">
        <v>1585</v>
      </c>
      <c r="F5" s="29">
        <v>7777008</v>
      </c>
      <c r="G5" s="29">
        <v>1582</v>
      </c>
      <c r="H5" s="29">
        <v>6903628</v>
      </c>
      <c r="I5" s="29">
        <v>1588</v>
      </c>
      <c r="J5" s="29">
        <v>7279707</v>
      </c>
      <c r="K5" s="13"/>
      <c r="L5" s="3">
        <f t="shared" ref="L5:L36" si="0">(E5+G5+I5)/3</f>
        <v>1585</v>
      </c>
      <c r="M5" s="3">
        <f t="shared" ref="M5:M36" si="1">F5+H5+J5</f>
        <v>21960343</v>
      </c>
    </row>
    <row r="6" spans="2:13" ht="16.5" thickTop="1" thickBot="1" x14ac:dyDescent="0.3">
      <c r="B6" s="11">
        <v>2</v>
      </c>
      <c r="C6" s="12" t="s">
        <v>2</v>
      </c>
      <c r="D6" s="12"/>
      <c r="E6" s="29">
        <v>1965</v>
      </c>
      <c r="F6" s="29">
        <v>12585715</v>
      </c>
      <c r="G6" s="29">
        <v>1962</v>
      </c>
      <c r="H6" s="29">
        <v>11367454.08</v>
      </c>
      <c r="I6" s="29">
        <v>1962</v>
      </c>
      <c r="J6" s="29">
        <v>11969866.98</v>
      </c>
      <c r="K6" s="13"/>
      <c r="L6" s="3">
        <f t="shared" si="0"/>
        <v>1963</v>
      </c>
      <c r="M6" s="3">
        <f t="shared" si="1"/>
        <v>35923036.060000002</v>
      </c>
    </row>
    <row r="7" spans="2:13" ht="16.5" thickTop="1" thickBot="1" x14ac:dyDescent="0.3">
      <c r="B7" s="11">
        <v>3</v>
      </c>
      <c r="C7" s="12" t="s">
        <v>3</v>
      </c>
      <c r="D7" s="12"/>
      <c r="E7" s="29">
        <v>1374</v>
      </c>
      <c r="F7" s="29">
        <v>2060466</v>
      </c>
      <c r="G7" s="29">
        <v>1376</v>
      </c>
      <c r="H7" s="29">
        <v>1733328</v>
      </c>
      <c r="I7" s="29">
        <v>1377</v>
      </c>
      <c r="J7" s="29">
        <v>1801853.99</v>
      </c>
      <c r="K7" s="13"/>
      <c r="L7" s="3">
        <f t="shared" si="0"/>
        <v>1375.6666666666667</v>
      </c>
      <c r="M7" s="3">
        <f t="shared" si="1"/>
        <v>5595647.9900000002</v>
      </c>
    </row>
    <row r="8" spans="2:13" ht="16.5" thickTop="1" thickBot="1" x14ac:dyDescent="0.3">
      <c r="B8" s="11">
        <v>4</v>
      </c>
      <c r="C8" s="12" t="s">
        <v>4</v>
      </c>
      <c r="D8" s="12"/>
      <c r="E8" s="29">
        <v>1835</v>
      </c>
      <c r="F8" s="29">
        <v>3851031.01</v>
      </c>
      <c r="G8" s="29">
        <v>1834</v>
      </c>
      <c r="H8" s="29">
        <v>4090551</v>
      </c>
      <c r="I8" s="29">
        <v>1829</v>
      </c>
      <c r="J8" s="29">
        <v>3695722</v>
      </c>
      <c r="K8" s="13"/>
      <c r="L8" s="3">
        <f t="shared" si="0"/>
        <v>1832.6666666666667</v>
      </c>
      <c r="M8" s="3">
        <f t="shared" si="1"/>
        <v>11637304.01</v>
      </c>
    </row>
    <row r="9" spans="2:13" ht="16.5" thickTop="1" thickBot="1" x14ac:dyDescent="0.3">
      <c r="B9" s="11">
        <v>5</v>
      </c>
      <c r="C9" s="12" t="s">
        <v>5</v>
      </c>
      <c r="D9" s="12"/>
      <c r="E9" s="29">
        <v>471</v>
      </c>
      <c r="F9" s="29">
        <v>1318463</v>
      </c>
      <c r="G9" s="29">
        <v>471</v>
      </c>
      <c r="H9" s="29">
        <v>1192357</v>
      </c>
      <c r="I9" s="29">
        <v>470</v>
      </c>
      <c r="J9" s="29">
        <v>1249581</v>
      </c>
      <c r="K9" s="13"/>
      <c r="L9" s="3">
        <f t="shared" si="0"/>
        <v>470.66666666666669</v>
      </c>
      <c r="M9" s="3">
        <f t="shared" si="1"/>
        <v>3760401</v>
      </c>
    </row>
    <row r="10" spans="2:13" ht="16.5" thickTop="1" thickBot="1" x14ac:dyDescent="0.3">
      <c r="B10" s="11">
        <v>6</v>
      </c>
      <c r="C10" s="12" t="s">
        <v>6</v>
      </c>
      <c r="D10" s="12"/>
      <c r="E10" s="29">
        <v>1662</v>
      </c>
      <c r="F10" s="29">
        <v>3768995.99</v>
      </c>
      <c r="G10" s="29">
        <v>1660</v>
      </c>
      <c r="H10" s="29">
        <v>3241020.31</v>
      </c>
      <c r="I10" s="29">
        <v>1666</v>
      </c>
      <c r="J10" s="29">
        <v>3388138</v>
      </c>
      <c r="K10" s="13"/>
      <c r="L10" s="3">
        <f t="shared" si="0"/>
        <v>1662.6666666666667</v>
      </c>
      <c r="M10" s="3">
        <f t="shared" si="1"/>
        <v>10398154.300000001</v>
      </c>
    </row>
    <row r="11" spans="2:13" ht="16.5" thickTop="1" thickBot="1" x14ac:dyDescent="0.3">
      <c r="B11" s="11">
        <v>7</v>
      </c>
      <c r="C11" s="12" t="s">
        <v>7</v>
      </c>
      <c r="D11" s="12"/>
      <c r="E11" s="29">
        <v>1572</v>
      </c>
      <c r="F11" s="29">
        <v>6263972.3300000001</v>
      </c>
      <c r="G11" s="29">
        <v>1568</v>
      </c>
      <c r="H11" s="29">
        <v>5379129</v>
      </c>
      <c r="I11" s="29">
        <v>1563</v>
      </c>
      <c r="J11" s="29">
        <v>5550590</v>
      </c>
      <c r="K11" s="13"/>
      <c r="L11" s="3">
        <f t="shared" si="0"/>
        <v>1567.6666666666667</v>
      </c>
      <c r="M11" s="3">
        <f t="shared" si="1"/>
        <v>17193691.329999998</v>
      </c>
    </row>
    <row r="12" spans="2:13" ht="16.5" thickTop="1" thickBot="1" x14ac:dyDescent="0.3">
      <c r="B12" s="11">
        <v>8</v>
      </c>
      <c r="C12" s="12" t="s">
        <v>8</v>
      </c>
      <c r="D12" s="12"/>
      <c r="E12" s="29">
        <v>1178</v>
      </c>
      <c r="F12" s="29">
        <v>12026043.869999999</v>
      </c>
      <c r="G12" s="29">
        <v>1179</v>
      </c>
      <c r="H12" s="29">
        <v>10656503.42</v>
      </c>
      <c r="I12" s="29">
        <v>1181</v>
      </c>
      <c r="J12" s="29">
        <v>9771631.8499999996</v>
      </c>
      <c r="K12" s="13"/>
      <c r="L12" s="3">
        <f t="shared" si="0"/>
        <v>1179.3333333333333</v>
      </c>
      <c r="M12" s="3">
        <f t="shared" si="1"/>
        <v>32454179.140000001</v>
      </c>
    </row>
    <row r="13" spans="2:13" ht="16.5" thickTop="1" thickBot="1" x14ac:dyDescent="0.3">
      <c r="B13" s="11">
        <v>9</v>
      </c>
      <c r="C13" s="12" t="s">
        <v>9</v>
      </c>
      <c r="D13" s="12"/>
      <c r="E13" s="29">
        <v>1181</v>
      </c>
      <c r="F13" s="29">
        <v>2048476.01</v>
      </c>
      <c r="G13" s="29">
        <v>1181</v>
      </c>
      <c r="H13" s="29">
        <v>1749897.04</v>
      </c>
      <c r="I13" s="29">
        <v>1182</v>
      </c>
      <c r="J13" s="29">
        <v>1833647</v>
      </c>
      <c r="K13" s="13"/>
      <c r="L13" s="3">
        <f t="shared" si="0"/>
        <v>1181.3333333333333</v>
      </c>
      <c r="M13" s="3">
        <f t="shared" si="1"/>
        <v>5632020.0499999998</v>
      </c>
    </row>
    <row r="14" spans="2:13" ht="16.5" thickTop="1" thickBot="1" x14ac:dyDescent="0.3">
      <c r="B14" s="11">
        <v>10</v>
      </c>
      <c r="C14" s="12" t="s">
        <v>10</v>
      </c>
      <c r="D14" s="12"/>
      <c r="E14" s="29">
        <v>1823</v>
      </c>
      <c r="F14" s="29">
        <v>7388455.9800000004</v>
      </c>
      <c r="G14" s="29">
        <v>1826</v>
      </c>
      <c r="H14" s="29">
        <v>6561294</v>
      </c>
      <c r="I14" s="29">
        <v>1838</v>
      </c>
      <c r="J14" s="29">
        <v>6830815</v>
      </c>
      <c r="K14" s="13"/>
      <c r="L14" s="3">
        <f t="shared" si="0"/>
        <v>1829</v>
      </c>
      <c r="M14" s="3">
        <f t="shared" si="1"/>
        <v>20780564.98</v>
      </c>
    </row>
    <row r="15" spans="2:13" ht="16.5" thickTop="1" thickBot="1" x14ac:dyDescent="0.3">
      <c r="B15" s="11">
        <v>11</v>
      </c>
      <c r="C15" s="12" t="s">
        <v>11</v>
      </c>
      <c r="D15" s="12"/>
      <c r="E15" s="29">
        <v>1555</v>
      </c>
      <c r="F15" s="29">
        <v>3074169</v>
      </c>
      <c r="G15" s="29">
        <v>1560</v>
      </c>
      <c r="H15" s="29">
        <v>2683321</v>
      </c>
      <c r="I15" s="29">
        <v>1557</v>
      </c>
      <c r="J15" s="29">
        <v>2887203</v>
      </c>
      <c r="K15" s="13"/>
      <c r="L15" s="3">
        <f t="shared" si="0"/>
        <v>1557.3333333333333</v>
      </c>
      <c r="M15" s="3">
        <f t="shared" si="1"/>
        <v>8644693</v>
      </c>
    </row>
    <row r="16" spans="2:13" ht="16.5" thickTop="1" thickBot="1" x14ac:dyDescent="0.3">
      <c r="B16" s="11">
        <v>12</v>
      </c>
      <c r="C16" s="12" t="s">
        <v>12</v>
      </c>
      <c r="D16" s="12"/>
      <c r="E16" s="29">
        <v>1460</v>
      </c>
      <c r="F16" s="29">
        <v>2663969</v>
      </c>
      <c r="G16" s="29">
        <v>1456</v>
      </c>
      <c r="H16" s="29">
        <v>2370252</v>
      </c>
      <c r="I16" s="29">
        <v>1459</v>
      </c>
      <c r="J16" s="29">
        <v>2426991.0499999998</v>
      </c>
      <c r="K16" s="13"/>
      <c r="L16" s="3">
        <f t="shared" si="0"/>
        <v>1458.3333333333333</v>
      </c>
      <c r="M16" s="3">
        <f t="shared" si="1"/>
        <v>7461212.0499999998</v>
      </c>
    </row>
    <row r="17" spans="2:13" ht="16.5" thickTop="1" thickBot="1" x14ac:dyDescent="0.3">
      <c r="B17" s="11">
        <v>13</v>
      </c>
      <c r="C17" s="12" t="s">
        <v>13</v>
      </c>
      <c r="D17" s="12"/>
      <c r="E17" s="29">
        <v>1737</v>
      </c>
      <c r="F17" s="29">
        <v>6820551</v>
      </c>
      <c r="G17" s="29">
        <v>1740</v>
      </c>
      <c r="H17" s="29">
        <v>5879626</v>
      </c>
      <c r="I17" s="29">
        <v>1746</v>
      </c>
      <c r="J17" s="29">
        <v>5933563.9900000002</v>
      </c>
      <c r="K17" s="13"/>
      <c r="L17" s="3">
        <f t="shared" si="0"/>
        <v>1741</v>
      </c>
      <c r="M17" s="3">
        <f t="shared" si="1"/>
        <v>18633740.990000002</v>
      </c>
    </row>
    <row r="18" spans="2:13" ht="16.5" thickTop="1" thickBot="1" x14ac:dyDescent="0.3">
      <c r="B18" s="11">
        <v>14</v>
      </c>
      <c r="C18" s="12" t="s">
        <v>14</v>
      </c>
      <c r="D18" s="12"/>
      <c r="E18" s="29">
        <v>607</v>
      </c>
      <c r="F18" s="29">
        <v>1756052</v>
      </c>
      <c r="G18" s="29">
        <v>608</v>
      </c>
      <c r="H18" s="29">
        <v>1549834</v>
      </c>
      <c r="I18" s="29">
        <v>607</v>
      </c>
      <c r="J18" s="29">
        <v>1659678</v>
      </c>
      <c r="K18" s="13"/>
      <c r="L18" s="3">
        <f t="shared" si="0"/>
        <v>607.33333333333337</v>
      </c>
      <c r="M18" s="3">
        <f t="shared" si="1"/>
        <v>4965564</v>
      </c>
    </row>
    <row r="19" spans="2:13" ht="16.5" thickTop="1" thickBot="1" x14ac:dyDescent="0.3">
      <c r="B19" s="11">
        <v>15</v>
      </c>
      <c r="C19" s="12" t="s">
        <v>15</v>
      </c>
      <c r="D19" s="12"/>
      <c r="E19" s="29">
        <v>14595</v>
      </c>
      <c r="F19" s="29">
        <v>73104093.840000004</v>
      </c>
      <c r="G19" s="29">
        <v>14632</v>
      </c>
      <c r="H19" s="29">
        <v>65261777.789999999</v>
      </c>
      <c r="I19" s="29">
        <v>14779</v>
      </c>
      <c r="J19" s="29">
        <v>68710609.459999993</v>
      </c>
      <c r="K19" s="13"/>
      <c r="L19" s="3">
        <f t="shared" si="0"/>
        <v>14668.666666666666</v>
      </c>
      <c r="M19" s="3">
        <f t="shared" si="1"/>
        <v>207076481.08999997</v>
      </c>
    </row>
    <row r="20" spans="2:13" ht="16.5" thickTop="1" thickBot="1" x14ac:dyDescent="0.3">
      <c r="B20" s="11">
        <v>16</v>
      </c>
      <c r="C20" s="12" t="s">
        <v>16</v>
      </c>
      <c r="D20" s="12"/>
      <c r="E20" s="29">
        <v>4359</v>
      </c>
      <c r="F20" s="29">
        <v>22335024.030000001</v>
      </c>
      <c r="G20" s="29">
        <v>4450</v>
      </c>
      <c r="H20" s="29">
        <v>20225140.539999999</v>
      </c>
      <c r="I20" s="29">
        <v>4484</v>
      </c>
      <c r="J20" s="29">
        <v>21240079.93</v>
      </c>
      <c r="K20" s="13"/>
      <c r="L20" s="3">
        <f t="shared" si="0"/>
        <v>4431</v>
      </c>
      <c r="M20" s="3">
        <f t="shared" si="1"/>
        <v>63800244.5</v>
      </c>
    </row>
    <row r="21" spans="2:13" ht="16.5" thickTop="1" thickBot="1" x14ac:dyDescent="0.3">
      <c r="B21" s="11">
        <v>17</v>
      </c>
      <c r="C21" s="12" t="s">
        <v>17</v>
      </c>
      <c r="D21" s="12"/>
      <c r="E21" s="29">
        <v>560</v>
      </c>
      <c r="F21" s="29">
        <v>7926595.9500000002</v>
      </c>
      <c r="G21" s="29">
        <v>559</v>
      </c>
      <c r="H21" s="29">
        <v>7002067</v>
      </c>
      <c r="I21" s="29">
        <v>558</v>
      </c>
      <c r="J21" s="29">
        <v>7585738</v>
      </c>
      <c r="K21" s="13"/>
      <c r="L21" s="3">
        <f t="shared" si="0"/>
        <v>559</v>
      </c>
      <c r="M21" s="3">
        <f t="shared" si="1"/>
        <v>22514400.949999999</v>
      </c>
    </row>
    <row r="22" spans="2:13" ht="16.5" thickTop="1" thickBot="1" x14ac:dyDescent="0.3">
      <c r="B22" s="11">
        <v>18</v>
      </c>
      <c r="C22" s="12" t="s">
        <v>18</v>
      </c>
      <c r="D22" s="12"/>
      <c r="E22" s="29">
        <v>2747</v>
      </c>
      <c r="F22" s="29">
        <v>10634682.210000001</v>
      </c>
      <c r="G22" s="29">
        <v>2747</v>
      </c>
      <c r="H22" s="29">
        <v>9480026</v>
      </c>
      <c r="I22" s="29">
        <v>2747</v>
      </c>
      <c r="J22" s="29">
        <v>9991268</v>
      </c>
      <c r="K22" s="13"/>
      <c r="L22" s="3">
        <f t="shared" si="0"/>
        <v>2747</v>
      </c>
      <c r="M22" s="3">
        <f t="shared" si="1"/>
        <v>30105976.210000001</v>
      </c>
    </row>
    <row r="23" spans="2:13" ht="16.5" thickTop="1" thickBot="1" x14ac:dyDescent="0.3">
      <c r="B23" s="11">
        <v>19</v>
      </c>
      <c r="C23" s="12" t="s">
        <v>19</v>
      </c>
      <c r="D23" s="12"/>
      <c r="E23" s="29">
        <v>1697</v>
      </c>
      <c r="F23" s="29">
        <v>2687221.16</v>
      </c>
      <c r="G23" s="29">
        <v>1695</v>
      </c>
      <c r="H23" s="29">
        <v>2303425</v>
      </c>
      <c r="I23" s="29">
        <v>1695</v>
      </c>
      <c r="J23" s="29">
        <v>2306386.0299999998</v>
      </c>
      <c r="K23" s="13"/>
      <c r="L23" s="3">
        <f t="shared" si="0"/>
        <v>1695.6666666666667</v>
      </c>
      <c r="M23" s="3">
        <f t="shared" si="1"/>
        <v>7297032.1899999995</v>
      </c>
    </row>
    <row r="24" spans="2:13" ht="16.5" thickTop="1" thickBot="1" x14ac:dyDescent="0.3">
      <c r="B24" s="11">
        <v>20</v>
      </c>
      <c r="C24" s="12" t="s">
        <v>20</v>
      </c>
      <c r="D24" s="12"/>
      <c r="E24" s="29">
        <v>8820</v>
      </c>
      <c r="F24" s="29">
        <v>54286415.490000002</v>
      </c>
      <c r="G24" s="29">
        <v>8800</v>
      </c>
      <c r="H24" s="29">
        <v>47367259.990000002</v>
      </c>
      <c r="I24" s="29">
        <v>8817</v>
      </c>
      <c r="J24" s="29">
        <v>49239651.030000001</v>
      </c>
      <c r="K24" s="13"/>
      <c r="L24" s="3">
        <f t="shared" si="0"/>
        <v>8812.3333333333339</v>
      </c>
      <c r="M24" s="3">
        <f t="shared" si="1"/>
        <v>150893326.50999999</v>
      </c>
    </row>
    <row r="25" spans="2:13" ht="16.5" thickTop="1" thickBot="1" x14ac:dyDescent="0.3">
      <c r="B25" s="11">
        <v>21</v>
      </c>
      <c r="C25" s="12" t="s">
        <v>21</v>
      </c>
      <c r="D25" s="12"/>
      <c r="E25" s="29">
        <v>3550</v>
      </c>
      <c r="F25" s="29">
        <v>19522838.98</v>
      </c>
      <c r="G25" s="29">
        <v>3544</v>
      </c>
      <c r="H25" s="29">
        <v>18676117.02</v>
      </c>
      <c r="I25" s="29">
        <v>3566</v>
      </c>
      <c r="J25" s="29">
        <v>20093913.039999999</v>
      </c>
      <c r="K25" s="13"/>
      <c r="L25" s="3">
        <f t="shared" si="0"/>
        <v>3553.3333333333335</v>
      </c>
      <c r="M25" s="3">
        <f t="shared" si="1"/>
        <v>58292869.039999999</v>
      </c>
    </row>
    <row r="26" spans="2:13" ht="16.5" thickTop="1" thickBot="1" x14ac:dyDescent="0.3">
      <c r="B26" s="11">
        <v>22</v>
      </c>
      <c r="C26" s="12" t="s">
        <v>22</v>
      </c>
      <c r="D26" s="12"/>
      <c r="E26" s="29">
        <v>1920</v>
      </c>
      <c r="F26" s="29">
        <v>5008765</v>
      </c>
      <c r="G26" s="29">
        <v>1910</v>
      </c>
      <c r="H26" s="29">
        <v>4688014</v>
      </c>
      <c r="I26" s="29">
        <v>1910</v>
      </c>
      <c r="J26" s="29">
        <v>4712171</v>
      </c>
      <c r="K26" s="13"/>
      <c r="L26" s="3">
        <f t="shared" si="0"/>
        <v>1913.3333333333333</v>
      </c>
      <c r="M26" s="3">
        <f t="shared" si="1"/>
        <v>14408950</v>
      </c>
    </row>
    <row r="27" spans="2:13" ht="16.5" thickTop="1" thickBot="1" x14ac:dyDescent="0.3">
      <c r="B27" s="11">
        <v>23</v>
      </c>
      <c r="C27" s="12" t="s">
        <v>23</v>
      </c>
      <c r="D27" s="12"/>
      <c r="E27" s="29">
        <v>1292</v>
      </c>
      <c r="F27" s="29">
        <v>2169852</v>
      </c>
      <c r="G27" s="29">
        <v>1292</v>
      </c>
      <c r="H27" s="29">
        <v>1852274</v>
      </c>
      <c r="I27" s="29">
        <v>1297</v>
      </c>
      <c r="J27" s="29">
        <v>1954309.98</v>
      </c>
      <c r="K27" s="13"/>
      <c r="L27" s="3">
        <f t="shared" si="0"/>
        <v>1293.6666666666667</v>
      </c>
      <c r="M27" s="3">
        <f t="shared" si="1"/>
        <v>5976435.9800000004</v>
      </c>
    </row>
    <row r="28" spans="2:13" ht="16.5" thickTop="1" thickBot="1" x14ac:dyDescent="0.3">
      <c r="B28" s="11">
        <v>24</v>
      </c>
      <c r="C28" s="12" t="s">
        <v>24</v>
      </c>
      <c r="D28" s="12"/>
      <c r="E28" s="29">
        <v>1068</v>
      </c>
      <c r="F28" s="29">
        <v>1614625</v>
      </c>
      <c r="G28" s="29">
        <v>1071</v>
      </c>
      <c r="H28" s="29">
        <v>1378324.03</v>
      </c>
      <c r="I28" s="29">
        <v>1065</v>
      </c>
      <c r="J28" s="29">
        <v>1394354</v>
      </c>
      <c r="K28" s="13"/>
      <c r="L28" s="3">
        <f t="shared" si="0"/>
        <v>1068</v>
      </c>
      <c r="M28" s="3">
        <f t="shared" si="1"/>
        <v>4387303.03</v>
      </c>
    </row>
    <row r="29" spans="2:13" ht="16.5" thickTop="1" thickBot="1" x14ac:dyDescent="0.3">
      <c r="B29" s="11">
        <v>25</v>
      </c>
      <c r="C29" s="12" t="s">
        <v>25</v>
      </c>
      <c r="D29" s="12"/>
      <c r="E29" s="29">
        <v>2657</v>
      </c>
      <c r="F29" s="29">
        <v>13618024.67</v>
      </c>
      <c r="G29" s="29">
        <v>2660</v>
      </c>
      <c r="H29" s="29">
        <v>12170474</v>
      </c>
      <c r="I29" s="29">
        <v>2664</v>
      </c>
      <c r="J29" s="29">
        <v>12923283.949999999</v>
      </c>
      <c r="K29" s="13"/>
      <c r="L29" s="3">
        <f t="shared" si="0"/>
        <v>2660.3333333333335</v>
      </c>
      <c r="M29" s="3">
        <f t="shared" si="1"/>
        <v>38711782.620000005</v>
      </c>
    </row>
    <row r="30" spans="2:13" ht="16.5" thickTop="1" thickBot="1" x14ac:dyDescent="0.3">
      <c r="B30" s="11">
        <v>26</v>
      </c>
      <c r="C30" s="12" t="s">
        <v>26</v>
      </c>
      <c r="D30" s="12"/>
      <c r="E30" s="29">
        <v>2606</v>
      </c>
      <c r="F30" s="29">
        <v>8251514.9699999997</v>
      </c>
      <c r="G30" s="29">
        <v>2605</v>
      </c>
      <c r="H30" s="29">
        <v>7397786</v>
      </c>
      <c r="I30" s="29">
        <v>2620</v>
      </c>
      <c r="J30" s="29">
        <v>7776092.0300000003</v>
      </c>
      <c r="K30" s="13"/>
      <c r="L30" s="3">
        <f t="shared" si="0"/>
        <v>2610.3333333333335</v>
      </c>
      <c r="M30" s="3">
        <f t="shared" si="1"/>
        <v>23425393</v>
      </c>
    </row>
    <row r="31" spans="2:13" ht="16.5" thickTop="1" thickBot="1" x14ac:dyDescent="0.3">
      <c r="B31" s="11">
        <v>27</v>
      </c>
      <c r="C31" s="12" t="s">
        <v>27</v>
      </c>
      <c r="D31" s="12"/>
      <c r="E31" s="29">
        <v>1271</v>
      </c>
      <c r="F31" s="29">
        <v>3113720.98</v>
      </c>
      <c r="G31" s="29">
        <v>1270</v>
      </c>
      <c r="H31" s="29">
        <v>2796852</v>
      </c>
      <c r="I31" s="29">
        <v>1272</v>
      </c>
      <c r="J31" s="29">
        <v>2811074</v>
      </c>
      <c r="K31" s="13"/>
      <c r="L31" s="3">
        <f t="shared" si="0"/>
        <v>1271</v>
      </c>
      <c r="M31" s="3">
        <f t="shared" si="1"/>
        <v>8721646.9800000004</v>
      </c>
    </row>
    <row r="32" spans="2:13" ht="16.5" thickTop="1" thickBot="1" x14ac:dyDescent="0.3">
      <c r="B32" s="11">
        <v>28</v>
      </c>
      <c r="C32" s="12" t="s">
        <v>28</v>
      </c>
      <c r="D32" s="12"/>
      <c r="E32" s="29">
        <v>931</v>
      </c>
      <c r="F32" s="29">
        <v>1266000</v>
      </c>
      <c r="G32" s="29">
        <v>946</v>
      </c>
      <c r="H32" s="29">
        <v>1141866</v>
      </c>
      <c r="I32" s="29">
        <v>933</v>
      </c>
      <c r="J32" s="29">
        <v>1136699</v>
      </c>
      <c r="K32" s="13"/>
      <c r="L32" s="3">
        <f t="shared" si="0"/>
        <v>936.66666666666663</v>
      </c>
      <c r="M32" s="3">
        <f t="shared" si="1"/>
        <v>3544565</v>
      </c>
    </row>
    <row r="33" spans="2:13" ht="16.5" thickTop="1" thickBot="1" x14ac:dyDescent="0.3">
      <c r="B33" s="11">
        <v>29</v>
      </c>
      <c r="C33" s="12" t="s">
        <v>29</v>
      </c>
      <c r="D33" s="12"/>
      <c r="E33" s="29">
        <v>573</v>
      </c>
      <c r="F33" s="29">
        <v>2021116</v>
      </c>
      <c r="G33" s="29">
        <v>571</v>
      </c>
      <c r="H33" s="29">
        <v>1615218</v>
      </c>
      <c r="I33" s="29">
        <v>574</v>
      </c>
      <c r="J33" s="29">
        <v>1895743.99</v>
      </c>
      <c r="K33" s="13"/>
      <c r="L33" s="3">
        <f t="shared" si="0"/>
        <v>572.66666666666663</v>
      </c>
      <c r="M33" s="3">
        <f t="shared" si="1"/>
        <v>5532077.9900000002</v>
      </c>
    </row>
    <row r="34" spans="2:13" ht="16.5" thickTop="1" thickBot="1" x14ac:dyDescent="0.3">
      <c r="B34" s="11">
        <v>30</v>
      </c>
      <c r="C34" s="12" t="s">
        <v>30</v>
      </c>
      <c r="D34" s="12"/>
      <c r="E34" s="29">
        <v>1346</v>
      </c>
      <c r="F34" s="29">
        <v>3023678</v>
      </c>
      <c r="G34" s="29">
        <v>1345</v>
      </c>
      <c r="H34" s="29">
        <v>2743606.12</v>
      </c>
      <c r="I34" s="29">
        <v>1346</v>
      </c>
      <c r="J34" s="29">
        <v>3627658</v>
      </c>
      <c r="K34" s="13"/>
      <c r="L34" s="3">
        <f t="shared" si="0"/>
        <v>1345.6666666666667</v>
      </c>
      <c r="M34" s="3">
        <f t="shared" si="1"/>
        <v>9394942.120000001</v>
      </c>
    </row>
    <row r="35" spans="2:13" ht="16.5" thickTop="1" thickBot="1" x14ac:dyDescent="0.3">
      <c r="B35" s="11">
        <v>31</v>
      </c>
      <c r="C35" s="12" t="s">
        <v>31</v>
      </c>
      <c r="D35" s="12"/>
      <c r="E35" s="29">
        <v>3733</v>
      </c>
      <c r="F35" s="29">
        <v>4700531.8899999997</v>
      </c>
      <c r="G35" s="29">
        <v>3667</v>
      </c>
      <c r="H35" s="29">
        <v>4056282.04</v>
      </c>
      <c r="I35" s="29">
        <v>3623</v>
      </c>
      <c r="J35" s="29">
        <v>4098417.01</v>
      </c>
      <c r="K35" s="13"/>
      <c r="L35" s="3">
        <f t="shared" si="0"/>
        <v>3674.3333333333335</v>
      </c>
      <c r="M35" s="3">
        <f t="shared" si="1"/>
        <v>12855230.939999999</v>
      </c>
    </row>
    <row r="36" spans="2:13" ht="16.5" thickTop="1" thickBot="1" x14ac:dyDescent="0.3">
      <c r="B36" s="11">
        <v>32</v>
      </c>
      <c r="C36" s="12" t="s">
        <v>32</v>
      </c>
      <c r="D36" s="12"/>
      <c r="E36" s="29">
        <v>3884</v>
      </c>
      <c r="F36" s="29">
        <v>34283437.009999998</v>
      </c>
      <c r="G36" s="29">
        <v>3889</v>
      </c>
      <c r="H36" s="29">
        <v>31241376.989999998</v>
      </c>
      <c r="I36" s="29">
        <v>3894</v>
      </c>
      <c r="J36" s="29">
        <v>32533150.98</v>
      </c>
      <c r="K36" s="13"/>
      <c r="L36" s="3">
        <f t="shared" si="0"/>
        <v>3889</v>
      </c>
      <c r="M36" s="3">
        <f t="shared" si="1"/>
        <v>98057964.980000004</v>
      </c>
    </row>
    <row r="37" spans="2:13" ht="16.5" thickTop="1" thickBot="1" x14ac:dyDescent="0.3">
      <c r="B37" s="11">
        <v>33</v>
      </c>
      <c r="C37" s="12" t="s">
        <v>33</v>
      </c>
      <c r="D37" s="12"/>
      <c r="E37" s="29">
        <v>2309</v>
      </c>
      <c r="F37" s="29">
        <v>6185754</v>
      </c>
      <c r="G37" s="29">
        <v>2307</v>
      </c>
      <c r="H37" s="29">
        <v>5327512</v>
      </c>
      <c r="I37" s="29">
        <v>2307</v>
      </c>
      <c r="J37" s="29">
        <v>5424293.7000000002</v>
      </c>
      <c r="K37" s="13"/>
      <c r="L37" s="3">
        <f t="shared" ref="L37:L64" si="2">(E37+G37+I37)/3</f>
        <v>2307.6666666666665</v>
      </c>
      <c r="M37" s="3">
        <f t="shared" ref="M37:M64" si="3">F37+H37+J37</f>
        <v>16937559.699999999</v>
      </c>
    </row>
    <row r="38" spans="2:13" ht="16.5" thickTop="1" thickBot="1" x14ac:dyDescent="0.3">
      <c r="B38" s="11">
        <v>34</v>
      </c>
      <c r="C38" s="12" t="s">
        <v>34</v>
      </c>
      <c r="D38" s="12"/>
      <c r="E38" s="29">
        <v>1775</v>
      </c>
      <c r="F38" s="29">
        <v>4208365.01</v>
      </c>
      <c r="G38" s="29">
        <v>1765</v>
      </c>
      <c r="H38" s="29">
        <v>3752994.99</v>
      </c>
      <c r="I38" s="29">
        <v>1761</v>
      </c>
      <c r="J38" s="29">
        <v>3777014.71</v>
      </c>
      <c r="K38" s="13"/>
      <c r="L38" s="3">
        <f t="shared" si="2"/>
        <v>1767</v>
      </c>
      <c r="M38" s="3">
        <f t="shared" si="3"/>
        <v>11738374.710000001</v>
      </c>
    </row>
    <row r="39" spans="2:13" ht="16.5" thickTop="1" thickBot="1" x14ac:dyDescent="0.3">
      <c r="B39" s="11">
        <v>35</v>
      </c>
      <c r="C39" s="12" t="s">
        <v>35</v>
      </c>
      <c r="D39" s="12"/>
      <c r="E39" s="29">
        <v>2002</v>
      </c>
      <c r="F39" s="29">
        <v>8971288</v>
      </c>
      <c r="G39" s="29">
        <v>1998</v>
      </c>
      <c r="H39" s="29">
        <v>8112812.9900000002</v>
      </c>
      <c r="I39" s="29">
        <v>2000</v>
      </c>
      <c r="J39" s="29">
        <v>8273903.0599999996</v>
      </c>
      <c r="K39" s="13"/>
      <c r="L39" s="3">
        <f t="shared" si="2"/>
        <v>2000</v>
      </c>
      <c r="M39" s="3">
        <f t="shared" si="3"/>
        <v>25358004.050000001</v>
      </c>
    </row>
    <row r="40" spans="2:13" ht="16.5" thickTop="1" thickBot="1" x14ac:dyDescent="0.3">
      <c r="B40" s="11">
        <v>36</v>
      </c>
      <c r="C40" s="12" t="s">
        <v>36</v>
      </c>
      <c r="D40" s="12"/>
      <c r="E40" s="29">
        <v>1478</v>
      </c>
      <c r="F40" s="29">
        <v>3533003.95</v>
      </c>
      <c r="G40" s="29">
        <v>1488</v>
      </c>
      <c r="H40" s="29">
        <v>2933562</v>
      </c>
      <c r="I40" s="29">
        <v>1480</v>
      </c>
      <c r="J40" s="29">
        <v>3012586</v>
      </c>
      <c r="K40" s="13"/>
      <c r="L40" s="3">
        <f t="shared" si="2"/>
        <v>1482</v>
      </c>
      <c r="M40" s="3">
        <f t="shared" si="3"/>
        <v>9479151.9499999993</v>
      </c>
    </row>
    <row r="41" spans="2:13" ht="16.5" thickTop="1" thickBot="1" x14ac:dyDescent="0.3">
      <c r="B41" s="11">
        <v>37</v>
      </c>
      <c r="C41" s="12" t="s">
        <v>37</v>
      </c>
      <c r="D41" s="12"/>
      <c r="E41" s="29">
        <v>2220</v>
      </c>
      <c r="F41" s="29">
        <v>7209632.0300000003</v>
      </c>
      <c r="G41" s="29">
        <v>2223</v>
      </c>
      <c r="H41" s="29">
        <v>6473159</v>
      </c>
      <c r="I41" s="29">
        <v>2224</v>
      </c>
      <c r="J41" s="29">
        <v>6544029.71</v>
      </c>
      <c r="K41" s="13"/>
      <c r="L41" s="3">
        <f t="shared" si="2"/>
        <v>2222.3333333333335</v>
      </c>
      <c r="M41" s="3">
        <f t="shared" si="3"/>
        <v>20226820.740000002</v>
      </c>
    </row>
    <row r="42" spans="2:13" ht="16.5" thickTop="1" thickBot="1" x14ac:dyDescent="0.3">
      <c r="B42" s="11">
        <v>38</v>
      </c>
      <c r="C42" s="12" t="s">
        <v>38</v>
      </c>
      <c r="D42" s="12"/>
      <c r="E42" s="29">
        <v>1971</v>
      </c>
      <c r="F42" s="29">
        <v>6453304</v>
      </c>
      <c r="G42" s="29">
        <v>1971</v>
      </c>
      <c r="H42" s="29">
        <v>5836747</v>
      </c>
      <c r="I42" s="29">
        <v>1969</v>
      </c>
      <c r="J42" s="29">
        <v>6169166</v>
      </c>
      <c r="K42" s="13"/>
      <c r="L42" s="3">
        <f t="shared" si="2"/>
        <v>1970.3333333333333</v>
      </c>
      <c r="M42" s="3">
        <f t="shared" si="3"/>
        <v>18459217</v>
      </c>
    </row>
    <row r="43" spans="2:13" ht="16.5" thickTop="1" thickBot="1" x14ac:dyDescent="0.3">
      <c r="B43" s="11">
        <v>39</v>
      </c>
      <c r="C43" s="12" t="s">
        <v>39</v>
      </c>
      <c r="D43" s="12"/>
      <c r="E43" s="29">
        <v>414</v>
      </c>
      <c r="F43" s="29">
        <v>1076219</v>
      </c>
      <c r="G43" s="29">
        <v>414</v>
      </c>
      <c r="H43" s="29">
        <v>968659</v>
      </c>
      <c r="I43" s="29">
        <v>412</v>
      </c>
      <c r="J43" s="29">
        <v>1038476</v>
      </c>
      <c r="K43" s="13"/>
      <c r="L43" s="3">
        <f t="shared" si="2"/>
        <v>413.33333333333331</v>
      </c>
      <c r="M43" s="3">
        <f t="shared" si="3"/>
        <v>3083354</v>
      </c>
    </row>
    <row r="44" spans="2:13" ht="16.5" thickTop="1" thickBot="1" x14ac:dyDescent="0.3">
      <c r="B44" s="11">
        <v>40</v>
      </c>
      <c r="C44" s="12" t="s">
        <v>40</v>
      </c>
      <c r="D44" s="12"/>
      <c r="E44" s="29">
        <v>1773</v>
      </c>
      <c r="F44" s="29">
        <v>7835253.0099999998</v>
      </c>
      <c r="G44" s="29">
        <v>1776</v>
      </c>
      <c r="H44" s="29">
        <v>6913000.0300000003</v>
      </c>
      <c r="I44" s="29">
        <v>1778</v>
      </c>
      <c r="J44" s="29">
        <v>7268421.9699999997</v>
      </c>
      <c r="K44" s="13"/>
      <c r="L44" s="3">
        <f t="shared" si="2"/>
        <v>1775.6666666666667</v>
      </c>
      <c r="M44" s="3">
        <f t="shared" si="3"/>
        <v>22016675.009999998</v>
      </c>
    </row>
    <row r="45" spans="2:13" ht="16.5" thickTop="1" thickBot="1" x14ac:dyDescent="0.3">
      <c r="B45" s="11">
        <v>41</v>
      </c>
      <c r="C45" s="12" t="s">
        <v>41</v>
      </c>
      <c r="D45" s="12"/>
      <c r="E45" s="29">
        <v>1104</v>
      </c>
      <c r="F45" s="29">
        <v>1369918</v>
      </c>
      <c r="G45" s="29">
        <v>1104</v>
      </c>
      <c r="H45" s="29">
        <v>1253284</v>
      </c>
      <c r="I45" s="29">
        <v>1103</v>
      </c>
      <c r="J45" s="29">
        <v>1241520</v>
      </c>
      <c r="K45" s="13"/>
      <c r="L45" s="3">
        <f t="shared" si="2"/>
        <v>1103.6666666666667</v>
      </c>
      <c r="M45" s="3">
        <f t="shared" si="3"/>
        <v>3864722</v>
      </c>
    </row>
    <row r="46" spans="2:13" ht="16.5" thickTop="1" thickBot="1" x14ac:dyDescent="0.3">
      <c r="B46" s="11">
        <v>42</v>
      </c>
      <c r="C46" s="12" t="s">
        <v>42</v>
      </c>
      <c r="D46" s="12"/>
      <c r="E46" s="29">
        <v>1720</v>
      </c>
      <c r="F46" s="29">
        <v>3483529</v>
      </c>
      <c r="G46" s="29">
        <v>1720</v>
      </c>
      <c r="H46" s="29">
        <v>3201417</v>
      </c>
      <c r="I46" s="29">
        <v>1716</v>
      </c>
      <c r="J46" s="29">
        <v>3285407</v>
      </c>
      <c r="K46" s="13"/>
      <c r="L46" s="3">
        <f t="shared" si="2"/>
        <v>1718.6666666666667</v>
      </c>
      <c r="M46" s="3">
        <f t="shared" si="3"/>
        <v>9970353</v>
      </c>
    </row>
    <row r="47" spans="2:13" ht="16.5" thickTop="1" thickBot="1" x14ac:dyDescent="0.3">
      <c r="B47" s="11">
        <v>43</v>
      </c>
      <c r="C47" s="12" t="s">
        <v>43</v>
      </c>
      <c r="D47" s="12"/>
      <c r="E47" s="29">
        <v>1561</v>
      </c>
      <c r="F47" s="29">
        <v>4609408.47</v>
      </c>
      <c r="G47" s="29">
        <v>1560</v>
      </c>
      <c r="H47" s="29">
        <v>4098822.37</v>
      </c>
      <c r="I47" s="29">
        <v>1560</v>
      </c>
      <c r="J47" s="29">
        <v>3906220.5</v>
      </c>
      <c r="K47" s="13"/>
      <c r="L47" s="3">
        <f t="shared" si="2"/>
        <v>1560.3333333333333</v>
      </c>
      <c r="M47" s="3">
        <f t="shared" si="3"/>
        <v>12614451.34</v>
      </c>
    </row>
    <row r="48" spans="2:13" ht="16.5" thickTop="1" thickBot="1" x14ac:dyDescent="0.3">
      <c r="B48" s="11">
        <v>44</v>
      </c>
      <c r="C48" s="12" t="s">
        <v>44</v>
      </c>
      <c r="D48" s="12"/>
      <c r="E48" s="29">
        <v>5764</v>
      </c>
      <c r="F48" s="29">
        <v>24342965.260000002</v>
      </c>
      <c r="G48" s="29">
        <v>5764</v>
      </c>
      <c r="H48" s="29">
        <v>21442490.969999999</v>
      </c>
      <c r="I48" s="29">
        <v>5775</v>
      </c>
      <c r="J48" s="29">
        <v>23437875.309999999</v>
      </c>
      <c r="K48" s="13"/>
      <c r="L48" s="3">
        <f t="shared" si="2"/>
        <v>5767.666666666667</v>
      </c>
      <c r="M48" s="3">
        <f t="shared" si="3"/>
        <v>69223331.540000007</v>
      </c>
    </row>
    <row r="49" spans="2:13" ht="16.5" thickTop="1" thickBot="1" x14ac:dyDescent="0.3">
      <c r="B49" s="11">
        <v>45</v>
      </c>
      <c r="C49" s="12" t="s">
        <v>45</v>
      </c>
      <c r="D49" s="12"/>
      <c r="E49" s="29">
        <v>2288</v>
      </c>
      <c r="F49" s="29">
        <v>6276261</v>
      </c>
      <c r="G49" s="29">
        <v>2306</v>
      </c>
      <c r="H49" s="29">
        <v>5367493</v>
      </c>
      <c r="I49" s="29">
        <v>2309</v>
      </c>
      <c r="J49" s="29">
        <v>5286478</v>
      </c>
      <c r="K49" s="13"/>
      <c r="L49" s="3">
        <f t="shared" si="2"/>
        <v>2301</v>
      </c>
      <c r="M49" s="3">
        <f t="shared" si="3"/>
        <v>16930232</v>
      </c>
    </row>
    <row r="50" spans="2:13" ht="16.5" thickTop="1" thickBot="1" x14ac:dyDescent="0.3">
      <c r="B50" s="11">
        <v>46</v>
      </c>
      <c r="C50" s="12" t="s">
        <v>46</v>
      </c>
      <c r="D50" s="12"/>
      <c r="E50" s="29">
        <v>1276</v>
      </c>
      <c r="F50" s="29">
        <v>4119882</v>
      </c>
      <c r="G50" s="29">
        <v>1275</v>
      </c>
      <c r="H50" s="29">
        <v>3632658</v>
      </c>
      <c r="I50" s="29">
        <v>1274</v>
      </c>
      <c r="J50" s="29">
        <v>3797286</v>
      </c>
      <c r="K50" s="13"/>
      <c r="L50" s="3">
        <f t="shared" si="2"/>
        <v>1275</v>
      </c>
      <c r="M50" s="3">
        <f t="shared" si="3"/>
        <v>11549826</v>
      </c>
    </row>
    <row r="51" spans="2:13" ht="16.5" thickTop="1" thickBot="1" x14ac:dyDescent="0.3">
      <c r="B51" s="11">
        <v>47</v>
      </c>
      <c r="C51" s="12" t="s">
        <v>47</v>
      </c>
      <c r="D51" s="12"/>
      <c r="E51" s="29">
        <v>2342</v>
      </c>
      <c r="F51" s="29">
        <v>7601018</v>
      </c>
      <c r="G51" s="29">
        <v>2341</v>
      </c>
      <c r="H51" s="29">
        <v>6874665</v>
      </c>
      <c r="I51" s="29">
        <v>2353</v>
      </c>
      <c r="J51" s="29">
        <v>6221234.0199999996</v>
      </c>
      <c r="K51" s="13"/>
      <c r="L51" s="3">
        <f t="shared" si="2"/>
        <v>2345.3333333333335</v>
      </c>
      <c r="M51" s="3">
        <f t="shared" si="3"/>
        <v>20696917.02</v>
      </c>
    </row>
    <row r="52" spans="2:13" ht="16.5" thickTop="1" thickBot="1" x14ac:dyDescent="0.3">
      <c r="B52" s="11">
        <v>48</v>
      </c>
      <c r="C52" s="12" t="s">
        <v>48</v>
      </c>
      <c r="D52" s="12"/>
      <c r="E52" s="29">
        <v>1106</v>
      </c>
      <c r="F52" s="29">
        <v>2131029</v>
      </c>
      <c r="G52" s="29">
        <v>1106</v>
      </c>
      <c r="H52" s="29">
        <v>1783100</v>
      </c>
      <c r="I52" s="29">
        <v>1109</v>
      </c>
      <c r="J52" s="29">
        <v>1856900.03</v>
      </c>
      <c r="K52" s="13"/>
      <c r="L52" s="3">
        <f t="shared" si="2"/>
        <v>1107</v>
      </c>
      <c r="M52" s="3">
        <f t="shared" si="3"/>
        <v>5771029.0300000003</v>
      </c>
    </row>
    <row r="53" spans="2:13" ht="16.5" thickTop="1" thickBot="1" x14ac:dyDescent="0.3">
      <c r="B53" s="11">
        <v>49</v>
      </c>
      <c r="C53" s="12" t="s">
        <v>49</v>
      </c>
      <c r="D53" s="12"/>
      <c r="E53" s="29">
        <v>1390</v>
      </c>
      <c r="F53" s="29">
        <v>6252227</v>
      </c>
      <c r="G53" s="29">
        <v>1391</v>
      </c>
      <c r="H53" s="29">
        <v>6640326.2400000002</v>
      </c>
      <c r="I53" s="29">
        <v>1394</v>
      </c>
      <c r="J53" s="29">
        <v>5655992</v>
      </c>
      <c r="K53" s="13"/>
      <c r="L53" s="3">
        <f t="shared" si="2"/>
        <v>1391.6666666666667</v>
      </c>
      <c r="M53" s="3">
        <f t="shared" si="3"/>
        <v>18548545.240000002</v>
      </c>
    </row>
    <row r="54" spans="2:13" ht="16.5" thickTop="1" thickBot="1" x14ac:dyDescent="0.3">
      <c r="B54" s="11">
        <v>50</v>
      </c>
      <c r="C54" s="12" t="s">
        <v>50</v>
      </c>
      <c r="D54" s="12"/>
      <c r="E54" s="29">
        <v>2080</v>
      </c>
      <c r="F54" s="29">
        <v>6379406</v>
      </c>
      <c r="G54" s="29">
        <v>2091</v>
      </c>
      <c r="H54" s="29">
        <v>5605605</v>
      </c>
      <c r="I54" s="29">
        <v>2093</v>
      </c>
      <c r="J54" s="29">
        <v>6002856.0300000003</v>
      </c>
      <c r="K54" s="13"/>
      <c r="L54" s="3">
        <f t="shared" si="2"/>
        <v>2088</v>
      </c>
      <c r="M54" s="3">
        <f t="shared" si="3"/>
        <v>17987867.030000001</v>
      </c>
    </row>
    <row r="55" spans="2:13" ht="16.5" thickTop="1" thickBot="1" x14ac:dyDescent="0.3">
      <c r="B55" s="11">
        <v>51</v>
      </c>
      <c r="C55" s="12" t="s">
        <v>51</v>
      </c>
      <c r="D55" s="12"/>
      <c r="E55" s="29">
        <v>2216</v>
      </c>
      <c r="F55" s="29">
        <v>7073054.04</v>
      </c>
      <c r="G55" s="29">
        <v>2217</v>
      </c>
      <c r="H55" s="29">
        <v>6222299.0999999996</v>
      </c>
      <c r="I55" s="29">
        <v>2216</v>
      </c>
      <c r="J55" s="29">
        <v>6615796.9900000002</v>
      </c>
      <c r="K55" s="13"/>
      <c r="L55" s="3">
        <f t="shared" si="2"/>
        <v>2216.3333333333335</v>
      </c>
      <c r="M55" s="3">
        <f t="shared" si="3"/>
        <v>19911150.130000003</v>
      </c>
    </row>
    <row r="56" spans="2:13" ht="16.5" thickTop="1" thickBot="1" x14ac:dyDescent="0.3">
      <c r="B56" s="11">
        <v>52</v>
      </c>
      <c r="C56" s="12" t="s">
        <v>52</v>
      </c>
      <c r="D56" s="12"/>
      <c r="E56" s="29">
        <v>1617</v>
      </c>
      <c r="F56" s="29">
        <v>11593798</v>
      </c>
      <c r="G56" s="29">
        <v>1617</v>
      </c>
      <c r="H56" s="29">
        <v>10554642</v>
      </c>
      <c r="I56" s="29">
        <v>1609</v>
      </c>
      <c r="J56" s="29">
        <v>12080863.789999999</v>
      </c>
      <c r="K56" s="13"/>
      <c r="L56" s="3">
        <f t="shared" si="2"/>
        <v>1614.3333333333333</v>
      </c>
      <c r="M56" s="3">
        <f t="shared" si="3"/>
        <v>34229303.789999999</v>
      </c>
    </row>
    <row r="57" spans="2:13" ht="16.5" thickTop="1" thickBot="1" x14ac:dyDescent="0.3">
      <c r="B57" s="11">
        <v>53</v>
      </c>
      <c r="C57" s="12" t="s">
        <v>53</v>
      </c>
      <c r="D57" s="12"/>
      <c r="E57" s="29">
        <v>2237</v>
      </c>
      <c r="F57" s="29">
        <v>6581733.0199999996</v>
      </c>
      <c r="G57" s="29">
        <v>2235</v>
      </c>
      <c r="H57" s="29">
        <v>5864270</v>
      </c>
      <c r="I57" s="29">
        <v>2256</v>
      </c>
      <c r="J57" s="29">
        <v>6126047</v>
      </c>
      <c r="K57" s="13"/>
      <c r="L57" s="3">
        <f t="shared" si="2"/>
        <v>2242.6666666666665</v>
      </c>
      <c r="M57" s="3">
        <f t="shared" si="3"/>
        <v>18572050.02</v>
      </c>
    </row>
    <row r="58" spans="2:13" ht="16.5" thickTop="1" thickBot="1" x14ac:dyDescent="0.3">
      <c r="B58" s="11">
        <v>54</v>
      </c>
      <c r="C58" s="12" t="s">
        <v>54</v>
      </c>
      <c r="D58" s="12"/>
      <c r="E58" s="29">
        <v>1983</v>
      </c>
      <c r="F58" s="29">
        <v>10540696</v>
      </c>
      <c r="G58" s="29">
        <v>1984</v>
      </c>
      <c r="H58" s="29">
        <v>9363289.7799999993</v>
      </c>
      <c r="I58" s="29">
        <v>1987</v>
      </c>
      <c r="J58" s="29">
        <v>9881840</v>
      </c>
      <c r="K58" s="13"/>
      <c r="L58" s="3">
        <f t="shared" si="2"/>
        <v>1984.6666666666667</v>
      </c>
      <c r="M58" s="3">
        <f t="shared" si="3"/>
        <v>29785825.780000001</v>
      </c>
    </row>
    <row r="59" spans="2:13" ht="16.5" thickTop="1" thickBot="1" x14ac:dyDescent="0.3">
      <c r="B59" s="11">
        <v>55</v>
      </c>
      <c r="C59" s="12" t="s">
        <v>55</v>
      </c>
      <c r="D59" s="12"/>
      <c r="E59" s="29">
        <v>1221</v>
      </c>
      <c r="F59" s="29">
        <v>2732835</v>
      </c>
      <c r="G59" s="29">
        <v>1223</v>
      </c>
      <c r="H59" s="29">
        <v>2437719</v>
      </c>
      <c r="I59" s="29">
        <v>1230</v>
      </c>
      <c r="J59" s="29">
        <v>2644942</v>
      </c>
      <c r="K59" s="13"/>
      <c r="L59" s="3">
        <f t="shared" si="2"/>
        <v>1224.6666666666667</v>
      </c>
      <c r="M59" s="3">
        <f t="shared" si="3"/>
        <v>7815496</v>
      </c>
    </row>
    <row r="60" spans="2:13" ht="16.5" thickTop="1" thickBot="1" x14ac:dyDescent="0.3">
      <c r="B60" s="11">
        <v>56</v>
      </c>
      <c r="C60" s="12" t="s">
        <v>56</v>
      </c>
      <c r="D60" s="12"/>
      <c r="E60" s="29">
        <v>2146</v>
      </c>
      <c r="F60" s="29">
        <v>3869531</v>
      </c>
      <c r="G60" s="29">
        <v>2148</v>
      </c>
      <c r="H60" s="29">
        <v>3337033.02</v>
      </c>
      <c r="I60" s="29">
        <v>2152</v>
      </c>
      <c r="J60" s="29">
        <v>3379949.98</v>
      </c>
      <c r="K60" s="13"/>
      <c r="L60" s="3">
        <f t="shared" si="2"/>
        <v>2148.6666666666665</v>
      </c>
      <c r="M60" s="3">
        <f t="shared" si="3"/>
        <v>10586514</v>
      </c>
    </row>
    <row r="61" spans="2:13" ht="16.5" thickTop="1" thickBot="1" x14ac:dyDescent="0.3">
      <c r="B61" s="11">
        <v>57</v>
      </c>
      <c r="C61" s="12" t="s">
        <v>57</v>
      </c>
      <c r="D61" s="12"/>
      <c r="E61" s="29">
        <v>35275</v>
      </c>
      <c r="F61" s="29">
        <v>148640803.03999999</v>
      </c>
      <c r="G61" s="29">
        <v>35691</v>
      </c>
      <c r="H61" s="29">
        <v>131074449.19</v>
      </c>
      <c r="I61" s="29">
        <v>35695</v>
      </c>
      <c r="J61" s="29">
        <v>139124679.69999999</v>
      </c>
      <c r="K61" s="13"/>
      <c r="L61" s="3">
        <f t="shared" si="2"/>
        <v>35553.666666666664</v>
      </c>
      <c r="M61" s="3">
        <f t="shared" si="3"/>
        <v>418839931.93000001</v>
      </c>
    </row>
    <row r="62" spans="2:13" ht="16.5" thickTop="1" thickBot="1" x14ac:dyDescent="0.3">
      <c r="B62" s="11">
        <v>58</v>
      </c>
      <c r="C62" s="12" t="s">
        <v>58</v>
      </c>
      <c r="D62" s="12"/>
      <c r="E62" s="29">
        <v>5085</v>
      </c>
      <c r="F62" s="29">
        <v>23025834.010000002</v>
      </c>
      <c r="G62" s="29">
        <v>5075</v>
      </c>
      <c r="H62" s="29">
        <v>21184273</v>
      </c>
      <c r="I62" s="29">
        <v>5120</v>
      </c>
      <c r="J62" s="29">
        <v>21582047</v>
      </c>
      <c r="K62" s="13"/>
      <c r="L62" s="3">
        <f t="shared" si="2"/>
        <v>5093.333333333333</v>
      </c>
      <c r="M62" s="3">
        <f t="shared" si="3"/>
        <v>65792154.010000005</v>
      </c>
    </row>
    <row r="63" spans="2:13" ht="16.5" thickTop="1" thickBot="1" x14ac:dyDescent="0.3">
      <c r="B63" s="11">
        <v>59</v>
      </c>
      <c r="C63" s="12" t="s">
        <v>59</v>
      </c>
      <c r="D63" s="12"/>
      <c r="E63" s="29">
        <v>882</v>
      </c>
      <c r="F63" s="29">
        <v>5312719</v>
      </c>
      <c r="G63" s="29">
        <v>863</v>
      </c>
      <c r="H63" s="29">
        <v>4569959.38</v>
      </c>
      <c r="I63" s="29">
        <v>862</v>
      </c>
      <c r="J63" s="29">
        <v>4840350</v>
      </c>
      <c r="K63" s="13"/>
      <c r="L63" s="3">
        <f t="shared" si="2"/>
        <v>869</v>
      </c>
      <c r="M63" s="3">
        <f t="shared" si="3"/>
        <v>14723028.379999999</v>
      </c>
    </row>
    <row r="64" spans="2:13" ht="16.5" thickTop="1" thickBot="1" x14ac:dyDescent="0.3">
      <c r="B64" s="11">
        <v>60</v>
      </c>
      <c r="C64" s="12" t="s">
        <v>60</v>
      </c>
      <c r="D64" s="12"/>
      <c r="E64" s="29">
        <v>1118</v>
      </c>
      <c r="F64" s="29">
        <v>1761862</v>
      </c>
      <c r="G64" s="29">
        <v>1118</v>
      </c>
      <c r="H64" s="29">
        <v>1532968</v>
      </c>
      <c r="I64" s="29">
        <v>1122</v>
      </c>
      <c r="J64" s="29">
        <v>1565248</v>
      </c>
      <c r="K64" s="13"/>
      <c r="L64" s="3">
        <f t="shared" si="2"/>
        <v>1119.3333333333333</v>
      </c>
      <c r="M64" s="3">
        <f t="shared" si="3"/>
        <v>4860078</v>
      </c>
    </row>
    <row r="65" spans="5:10" ht="15.75" thickTop="1" x14ac:dyDescent="0.25">
      <c r="E65" s="17"/>
      <c r="F65" s="17"/>
      <c r="G65" s="17"/>
      <c r="H65" s="17"/>
      <c r="I65" s="17"/>
      <c r="J65" s="17"/>
    </row>
  </sheetData>
  <autoFilter ref="B4:M4" xr:uid="{2AB0C698-EF84-42B4-A30E-1C176F8609A1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D47C-2701-49F0-98F8-77E75508D285}">
  <sheetPr>
    <tabColor theme="9" tint="0.59999389629810485"/>
  </sheetPr>
  <dimension ref="B1:M65"/>
  <sheetViews>
    <sheetView workbookViewId="0">
      <pane ySplit="4" topLeftCell="A44" activePane="bottomLeft" state="frozen"/>
      <selection activeCell="B2" sqref="B2:F2"/>
      <selection pane="bottomLeft" activeCell="M65" sqref="M65"/>
    </sheetView>
  </sheetViews>
  <sheetFormatPr defaultRowHeight="15" x14ac:dyDescent="0.25"/>
  <cols>
    <col min="2" max="2" width="7.5703125" customWidth="1"/>
    <col min="3" max="3" width="24" style="2" customWidth="1"/>
    <col min="4" max="4" width="3.5703125" style="2" customWidth="1"/>
    <col min="5" max="5" width="18" style="1" customWidth="1"/>
    <col min="6" max="6" width="16.140625" style="1" customWidth="1"/>
    <col min="7" max="7" width="18.7109375" style="1" customWidth="1"/>
    <col min="8" max="8" width="15.85546875" style="1" customWidth="1"/>
    <col min="9" max="9" width="19.28515625" style="1" customWidth="1"/>
    <col min="10" max="10" width="16" style="1" customWidth="1"/>
    <col min="11" max="11" width="2.42578125" style="1" customWidth="1"/>
    <col min="12" max="12" width="23.85546875" customWidth="1"/>
    <col min="13" max="13" width="15.85546875" customWidth="1"/>
  </cols>
  <sheetData>
    <row r="1" spans="2:13" ht="15.75" thickBot="1" x14ac:dyDescent="0.3">
      <c r="C1" s="38" t="s">
        <v>100</v>
      </c>
      <c r="E1" s="15" t="s">
        <v>84</v>
      </c>
    </row>
    <row r="3" spans="2:13" ht="15.75" thickBot="1" x14ac:dyDescent="0.3"/>
    <row r="4" spans="2:13" ht="54" customHeight="1" thickTop="1" thickBot="1" x14ac:dyDescent="0.3">
      <c r="B4" s="5" t="s">
        <v>62</v>
      </c>
      <c r="C4" s="5" t="s">
        <v>0</v>
      </c>
      <c r="D4" s="16"/>
      <c r="E4" s="7" t="s">
        <v>101</v>
      </c>
      <c r="F4" s="7" t="s">
        <v>102</v>
      </c>
      <c r="G4" s="8" t="s">
        <v>103</v>
      </c>
      <c r="H4" s="8" t="s">
        <v>104</v>
      </c>
      <c r="I4" s="9" t="s">
        <v>105</v>
      </c>
      <c r="J4" s="9" t="s">
        <v>106</v>
      </c>
      <c r="K4" s="16"/>
      <c r="L4" s="10" t="s">
        <v>107</v>
      </c>
      <c r="M4" s="10" t="s">
        <v>108</v>
      </c>
    </row>
    <row r="5" spans="2:13" ht="16.5" thickTop="1" thickBot="1" x14ac:dyDescent="0.3">
      <c r="B5" s="4">
        <v>1</v>
      </c>
      <c r="C5" s="12" t="s">
        <v>1</v>
      </c>
      <c r="D5" s="12"/>
      <c r="E5" s="3">
        <v>12217</v>
      </c>
      <c r="F5" s="3">
        <v>1466237.44</v>
      </c>
      <c r="G5" s="29">
        <v>12220</v>
      </c>
      <c r="H5" s="29">
        <v>1470087.87</v>
      </c>
      <c r="I5" s="29">
        <v>12217</v>
      </c>
      <c r="J5" s="29">
        <v>1407188.72</v>
      </c>
      <c r="K5" s="13"/>
      <c r="L5" s="3">
        <f t="shared" ref="L5:L36" si="0">(E5+G5+I5)/3</f>
        <v>12218</v>
      </c>
      <c r="M5" s="3">
        <f t="shared" ref="M5:M36" si="1">F5+H5+J5</f>
        <v>4343514.03</v>
      </c>
    </row>
    <row r="6" spans="2:13" ht="16.5" thickTop="1" thickBot="1" x14ac:dyDescent="0.3">
      <c r="B6" s="4">
        <v>2</v>
      </c>
      <c r="C6" s="12" t="s">
        <v>2</v>
      </c>
      <c r="D6" s="12"/>
      <c r="E6" s="3">
        <v>24818</v>
      </c>
      <c r="F6" s="3">
        <v>3033650.96</v>
      </c>
      <c r="G6" s="29">
        <v>24823</v>
      </c>
      <c r="H6" s="29">
        <v>3069526.18</v>
      </c>
      <c r="I6" s="29">
        <v>24836</v>
      </c>
      <c r="J6" s="29">
        <v>2957950.14</v>
      </c>
      <c r="K6" s="13"/>
      <c r="L6" s="3">
        <f t="shared" si="0"/>
        <v>24825.666666666668</v>
      </c>
      <c r="M6" s="3">
        <f t="shared" si="1"/>
        <v>9061127.2800000012</v>
      </c>
    </row>
    <row r="7" spans="2:13" ht="16.5" thickTop="1" thickBot="1" x14ac:dyDescent="0.3">
      <c r="B7" s="4">
        <v>3</v>
      </c>
      <c r="C7" s="12" t="s">
        <v>3</v>
      </c>
      <c r="D7" s="12"/>
      <c r="E7" s="3">
        <v>19745</v>
      </c>
      <c r="F7" s="3">
        <v>3761168.41</v>
      </c>
      <c r="G7" s="29">
        <v>19753</v>
      </c>
      <c r="H7" s="29">
        <v>3611189.15</v>
      </c>
      <c r="I7" s="29">
        <v>19763</v>
      </c>
      <c r="J7" s="29">
        <v>3586889.94</v>
      </c>
      <c r="K7" s="13"/>
      <c r="L7" s="3">
        <f t="shared" si="0"/>
        <v>19753.666666666668</v>
      </c>
      <c r="M7" s="3">
        <f t="shared" si="1"/>
        <v>10959247.5</v>
      </c>
    </row>
    <row r="8" spans="2:13" ht="16.5" thickTop="1" thickBot="1" x14ac:dyDescent="0.3">
      <c r="B8" s="4">
        <v>4</v>
      </c>
      <c r="C8" s="12" t="s">
        <v>4</v>
      </c>
      <c r="D8" s="12"/>
      <c r="E8" s="3">
        <v>16746</v>
      </c>
      <c r="F8" s="3">
        <v>2123392.75</v>
      </c>
      <c r="G8" s="29">
        <v>16751</v>
      </c>
      <c r="H8" s="29">
        <v>2089020.44</v>
      </c>
      <c r="I8" s="29">
        <v>16752</v>
      </c>
      <c r="J8" s="29">
        <v>2083409.63</v>
      </c>
      <c r="K8" s="13"/>
      <c r="L8" s="3">
        <f t="shared" si="0"/>
        <v>16749.666666666668</v>
      </c>
      <c r="M8" s="3">
        <f t="shared" si="1"/>
        <v>6295822.8199999994</v>
      </c>
    </row>
    <row r="9" spans="2:13" ht="16.5" thickTop="1" thickBot="1" x14ac:dyDescent="0.3">
      <c r="B9" s="4">
        <v>5</v>
      </c>
      <c r="C9" s="12" t="s">
        <v>5</v>
      </c>
      <c r="D9" s="12"/>
      <c r="E9" s="3">
        <v>2749</v>
      </c>
      <c r="F9" s="3">
        <v>397691.41</v>
      </c>
      <c r="G9" s="29">
        <v>2750</v>
      </c>
      <c r="H9" s="29">
        <v>394549.94</v>
      </c>
      <c r="I9" s="29">
        <v>2755</v>
      </c>
      <c r="J9" s="29">
        <v>415285.7</v>
      </c>
      <c r="K9" s="13"/>
      <c r="L9" s="3">
        <f t="shared" si="0"/>
        <v>2751.3333333333335</v>
      </c>
      <c r="M9" s="3">
        <f t="shared" si="1"/>
        <v>1207527.05</v>
      </c>
    </row>
    <row r="10" spans="2:13" ht="16.5" thickTop="1" thickBot="1" x14ac:dyDescent="0.3">
      <c r="B10" s="4">
        <v>6</v>
      </c>
      <c r="C10" s="12" t="s">
        <v>6</v>
      </c>
      <c r="D10" s="12"/>
      <c r="E10" s="3">
        <v>14157</v>
      </c>
      <c r="F10" s="3">
        <v>2003089.93</v>
      </c>
      <c r="G10" s="29">
        <v>14161</v>
      </c>
      <c r="H10" s="29">
        <v>2040720.74</v>
      </c>
      <c r="I10" s="29">
        <v>14158</v>
      </c>
      <c r="J10" s="29">
        <v>1944513.35</v>
      </c>
      <c r="K10" s="13"/>
      <c r="L10" s="3">
        <f t="shared" si="0"/>
        <v>14158.666666666666</v>
      </c>
      <c r="M10" s="3">
        <f t="shared" si="1"/>
        <v>5988324.0199999996</v>
      </c>
    </row>
    <row r="11" spans="2:13" ht="16.5" thickTop="1" thickBot="1" x14ac:dyDescent="0.3">
      <c r="B11" s="4">
        <v>7</v>
      </c>
      <c r="C11" s="12" t="s">
        <v>7</v>
      </c>
      <c r="D11" s="12"/>
      <c r="E11" s="3">
        <v>12942</v>
      </c>
      <c r="F11" s="3">
        <v>1967218.3</v>
      </c>
      <c r="G11" s="29">
        <v>12955</v>
      </c>
      <c r="H11" s="29">
        <v>1929135.13</v>
      </c>
      <c r="I11" s="29">
        <v>12964</v>
      </c>
      <c r="J11" s="29">
        <v>1919406.26</v>
      </c>
      <c r="K11" s="13"/>
      <c r="L11" s="3">
        <f t="shared" si="0"/>
        <v>12953.666666666666</v>
      </c>
      <c r="M11" s="3">
        <f t="shared" si="1"/>
        <v>5815759.6899999995</v>
      </c>
    </row>
    <row r="12" spans="2:13" ht="16.5" thickTop="1" thickBot="1" x14ac:dyDescent="0.3">
      <c r="B12" s="4">
        <v>8</v>
      </c>
      <c r="C12" s="12" t="s">
        <v>8</v>
      </c>
      <c r="D12" s="12"/>
      <c r="E12" s="3">
        <v>15080</v>
      </c>
      <c r="F12" s="3">
        <v>2445023.9500000002</v>
      </c>
      <c r="G12" s="29">
        <v>15087</v>
      </c>
      <c r="H12" s="29">
        <v>2235543.25</v>
      </c>
      <c r="I12" s="29">
        <v>15097</v>
      </c>
      <c r="J12" s="29">
        <v>2322328.83</v>
      </c>
      <c r="K12" s="13"/>
      <c r="L12" s="3">
        <f t="shared" si="0"/>
        <v>15088</v>
      </c>
      <c r="M12" s="3">
        <f t="shared" si="1"/>
        <v>7002896.0300000003</v>
      </c>
    </row>
    <row r="13" spans="2:13" ht="16.5" thickTop="1" thickBot="1" x14ac:dyDescent="0.3">
      <c r="B13" s="4">
        <v>9</v>
      </c>
      <c r="C13" s="12" t="s">
        <v>9</v>
      </c>
      <c r="D13" s="12"/>
      <c r="E13" s="3">
        <v>11870</v>
      </c>
      <c r="F13" s="3">
        <v>1622293.84</v>
      </c>
      <c r="G13" s="29">
        <v>11873</v>
      </c>
      <c r="H13" s="29">
        <v>1619440.48</v>
      </c>
      <c r="I13" s="29">
        <v>11873</v>
      </c>
      <c r="J13" s="29">
        <v>1595238</v>
      </c>
      <c r="K13" s="13"/>
      <c r="L13" s="3">
        <f t="shared" si="0"/>
        <v>11872</v>
      </c>
      <c r="M13" s="3">
        <f t="shared" si="1"/>
        <v>4836972.32</v>
      </c>
    </row>
    <row r="14" spans="2:13" ht="16.5" thickTop="1" thickBot="1" x14ac:dyDescent="0.3">
      <c r="B14" s="4">
        <v>10</v>
      </c>
      <c r="C14" s="12" t="s">
        <v>10</v>
      </c>
      <c r="D14" s="12"/>
      <c r="E14" s="3">
        <v>26316</v>
      </c>
      <c r="F14" s="3">
        <v>3567336.08</v>
      </c>
      <c r="G14" s="29">
        <v>26382</v>
      </c>
      <c r="H14" s="29">
        <v>3489178.83</v>
      </c>
      <c r="I14" s="29">
        <v>26394</v>
      </c>
      <c r="J14" s="29">
        <v>3644394.08</v>
      </c>
      <c r="K14" s="13"/>
      <c r="L14" s="3">
        <f t="shared" si="0"/>
        <v>26364</v>
      </c>
      <c r="M14" s="3">
        <f t="shared" si="1"/>
        <v>10700908.99</v>
      </c>
    </row>
    <row r="15" spans="2:13" ht="16.5" thickTop="1" thickBot="1" x14ac:dyDescent="0.3">
      <c r="B15" s="4">
        <v>11</v>
      </c>
      <c r="C15" s="12" t="s">
        <v>11</v>
      </c>
      <c r="D15" s="12"/>
      <c r="E15" s="3">
        <v>12641</v>
      </c>
      <c r="F15" s="3">
        <v>1820839.94</v>
      </c>
      <c r="G15" s="29">
        <v>12640</v>
      </c>
      <c r="H15" s="29">
        <v>1857228.75</v>
      </c>
      <c r="I15" s="29">
        <v>12643</v>
      </c>
      <c r="J15" s="29">
        <v>1773330.78</v>
      </c>
      <c r="K15" s="13"/>
      <c r="L15" s="3">
        <f t="shared" si="0"/>
        <v>12641.333333333334</v>
      </c>
      <c r="M15" s="3">
        <f t="shared" si="1"/>
        <v>5451399.4699999997</v>
      </c>
    </row>
    <row r="16" spans="2:13" ht="16.5" thickTop="1" thickBot="1" x14ac:dyDescent="0.3">
      <c r="B16" s="4">
        <v>12</v>
      </c>
      <c r="C16" s="12" t="s">
        <v>12</v>
      </c>
      <c r="D16" s="12"/>
      <c r="E16" s="3">
        <v>15545</v>
      </c>
      <c r="F16" s="3">
        <v>2317834.6800000002</v>
      </c>
      <c r="G16" s="29">
        <v>15549</v>
      </c>
      <c r="H16" s="29">
        <v>2149700.81</v>
      </c>
      <c r="I16" s="29">
        <v>15548</v>
      </c>
      <c r="J16" s="29">
        <v>2173196.5699999998</v>
      </c>
      <c r="K16" s="13"/>
      <c r="L16" s="3">
        <f t="shared" si="0"/>
        <v>15547.333333333334</v>
      </c>
      <c r="M16" s="3">
        <f t="shared" si="1"/>
        <v>6640732.0600000005</v>
      </c>
    </row>
    <row r="17" spans="2:13" ht="16.5" thickTop="1" thickBot="1" x14ac:dyDescent="0.3">
      <c r="B17" s="4">
        <v>13</v>
      </c>
      <c r="C17" s="12" t="s">
        <v>13</v>
      </c>
      <c r="D17" s="12"/>
      <c r="E17" s="3">
        <v>16896</v>
      </c>
      <c r="F17" s="3">
        <v>2768674.99</v>
      </c>
      <c r="G17" s="29">
        <v>16900</v>
      </c>
      <c r="H17" s="29">
        <v>2782280.29</v>
      </c>
      <c r="I17" s="29">
        <v>16909</v>
      </c>
      <c r="J17" s="29">
        <v>2842337.08</v>
      </c>
      <c r="K17" s="13"/>
      <c r="L17" s="3">
        <f t="shared" si="0"/>
        <v>16901.666666666668</v>
      </c>
      <c r="M17" s="3">
        <f t="shared" si="1"/>
        <v>8393292.3599999994</v>
      </c>
    </row>
    <row r="18" spans="2:13" ht="16.5" thickTop="1" thickBot="1" x14ac:dyDescent="0.3">
      <c r="B18" s="4">
        <v>14</v>
      </c>
      <c r="C18" s="12" t="s">
        <v>14</v>
      </c>
      <c r="D18" s="12"/>
      <c r="E18" s="3">
        <v>5741</v>
      </c>
      <c r="F18" s="3">
        <v>946689.37</v>
      </c>
      <c r="G18" s="29">
        <v>5740</v>
      </c>
      <c r="H18" s="29">
        <v>932299.58</v>
      </c>
      <c r="I18" s="29">
        <v>5739</v>
      </c>
      <c r="J18" s="29">
        <v>958003.07</v>
      </c>
      <c r="K18" s="13"/>
      <c r="L18" s="3">
        <f t="shared" si="0"/>
        <v>5740</v>
      </c>
      <c r="M18" s="3">
        <f t="shared" si="1"/>
        <v>2836992.02</v>
      </c>
    </row>
    <row r="19" spans="2:13" ht="16.5" thickTop="1" thickBot="1" x14ac:dyDescent="0.3">
      <c r="B19" s="4">
        <v>15</v>
      </c>
      <c r="C19" s="12" t="s">
        <v>15</v>
      </c>
      <c r="D19" s="12"/>
      <c r="E19" s="3">
        <v>158822</v>
      </c>
      <c r="F19" s="3">
        <v>24322214.030000001</v>
      </c>
      <c r="G19" s="29">
        <v>158924</v>
      </c>
      <c r="H19" s="29">
        <v>23740993.670000002</v>
      </c>
      <c r="I19" s="29">
        <v>159068</v>
      </c>
      <c r="J19" s="29">
        <v>23356811</v>
      </c>
      <c r="K19" s="13"/>
      <c r="L19" s="3">
        <f t="shared" si="0"/>
        <v>158938</v>
      </c>
      <c r="M19" s="3">
        <f t="shared" si="1"/>
        <v>71420018.700000003</v>
      </c>
    </row>
    <row r="20" spans="2:13" ht="16.5" thickTop="1" thickBot="1" x14ac:dyDescent="0.3">
      <c r="B20" s="4">
        <v>16</v>
      </c>
      <c r="C20" s="12" t="s">
        <v>16</v>
      </c>
      <c r="D20" s="12"/>
      <c r="E20" s="29">
        <v>61925</v>
      </c>
      <c r="F20" s="29">
        <v>14916799.08</v>
      </c>
      <c r="G20" s="29">
        <v>62033</v>
      </c>
      <c r="H20" s="29">
        <v>14324180.369999999</v>
      </c>
      <c r="I20" s="29">
        <v>62172</v>
      </c>
      <c r="J20" s="29">
        <v>14299817.460000001</v>
      </c>
      <c r="K20" s="13"/>
      <c r="L20" s="3">
        <f t="shared" si="0"/>
        <v>62043.333333333336</v>
      </c>
      <c r="M20" s="3">
        <f t="shared" si="1"/>
        <v>43540796.909999996</v>
      </c>
    </row>
    <row r="21" spans="2:13" ht="16.5" thickTop="1" thickBot="1" x14ac:dyDescent="0.3">
      <c r="B21" s="4">
        <v>17</v>
      </c>
      <c r="C21" s="12" t="s">
        <v>17</v>
      </c>
      <c r="D21" s="12"/>
      <c r="E21" s="29">
        <v>6235</v>
      </c>
      <c r="F21" s="29">
        <v>1089655.8400000001</v>
      </c>
      <c r="G21" s="29">
        <v>6241</v>
      </c>
      <c r="H21" s="29">
        <v>1105277.42</v>
      </c>
      <c r="I21" s="29">
        <v>6242</v>
      </c>
      <c r="J21" s="29">
        <v>1104458.5</v>
      </c>
      <c r="K21" s="13"/>
      <c r="L21" s="3">
        <f t="shared" si="0"/>
        <v>6239.333333333333</v>
      </c>
      <c r="M21" s="3">
        <f t="shared" si="1"/>
        <v>3299391.76</v>
      </c>
    </row>
    <row r="22" spans="2:13" ht="16.5" thickTop="1" thickBot="1" x14ac:dyDescent="0.3">
      <c r="B22" s="4">
        <v>18</v>
      </c>
      <c r="C22" s="12" t="s">
        <v>18</v>
      </c>
      <c r="D22" s="12"/>
      <c r="E22" s="29">
        <v>28591</v>
      </c>
      <c r="F22" s="29">
        <v>3854966.63</v>
      </c>
      <c r="G22" s="29">
        <v>28601</v>
      </c>
      <c r="H22" s="29">
        <v>3884531.09</v>
      </c>
      <c r="I22" s="29">
        <v>28613</v>
      </c>
      <c r="J22" s="29">
        <v>3781583.22</v>
      </c>
      <c r="K22" s="13"/>
      <c r="L22" s="3">
        <f t="shared" si="0"/>
        <v>28601.666666666668</v>
      </c>
      <c r="M22" s="3">
        <f t="shared" si="1"/>
        <v>11521080.939999999</v>
      </c>
    </row>
    <row r="23" spans="2:13" ht="16.5" thickTop="1" thickBot="1" x14ac:dyDescent="0.3">
      <c r="B23" s="4">
        <v>19</v>
      </c>
      <c r="C23" s="12" t="s">
        <v>19</v>
      </c>
      <c r="D23" s="12"/>
      <c r="E23" s="29">
        <v>15568</v>
      </c>
      <c r="F23" s="29">
        <v>2399427.7200000002</v>
      </c>
      <c r="G23" s="29">
        <v>15569</v>
      </c>
      <c r="H23" s="29">
        <v>2454994.3199999998</v>
      </c>
      <c r="I23" s="29">
        <v>15569</v>
      </c>
      <c r="J23" s="29">
        <v>2356201.14</v>
      </c>
      <c r="K23" s="13"/>
      <c r="L23" s="3">
        <f t="shared" si="0"/>
        <v>15568.666666666666</v>
      </c>
      <c r="M23" s="3">
        <f t="shared" si="1"/>
        <v>7210623.1799999997</v>
      </c>
    </row>
    <row r="24" spans="2:13" ht="16.5" thickTop="1" thickBot="1" x14ac:dyDescent="0.3">
      <c r="B24" s="4">
        <v>20</v>
      </c>
      <c r="C24" s="12" t="s">
        <v>20</v>
      </c>
      <c r="D24" s="12"/>
      <c r="E24" s="29">
        <v>78503</v>
      </c>
      <c r="F24" s="29">
        <v>9786890.1099999994</v>
      </c>
      <c r="G24" s="29">
        <v>78550</v>
      </c>
      <c r="H24" s="29">
        <v>9654335.1099999994</v>
      </c>
      <c r="I24" s="29">
        <v>78711</v>
      </c>
      <c r="J24" s="29">
        <v>9524728.9600000009</v>
      </c>
      <c r="K24" s="13"/>
      <c r="L24" s="3">
        <f t="shared" si="0"/>
        <v>78588</v>
      </c>
      <c r="M24" s="3">
        <f t="shared" si="1"/>
        <v>28965954.18</v>
      </c>
    </row>
    <row r="25" spans="2:13" ht="16.5" thickTop="1" thickBot="1" x14ac:dyDescent="0.3">
      <c r="B25" s="4">
        <v>21</v>
      </c>
      <c r="C25" s="12" t="s">
        <v>21</v>
      </c>
      <c r="D25" s="12"/>
      <c r="E25" s="29">
        <v>42651</v>
      </c>
      <c r="F25" s="29">
        <v>11633443.359999999</v>
      </c>
      <c r="G25" s="29">
        <v>42759</v>
      </c>
      <c r="H25" s="29">
        <v>11071442.359999999</v>
      </c>
      <c r="I25" s="29">
        <v>42892</v>
      </c>
      <c r="J25" s="29">
        <v>10914035.779999999</v>
      </c>
      <c r="K25" s="13"/>
      <c r="L25" s="3">
        <f t="shared" si="0"/>
        <v>42767.333333333336</v>
      </c>
      <c r="M25" s="3">
        <f t="shared" si="1"/>
        <v>33618921.5</v>
      </c>
    </row>
    <row r="26" spans="2:13" ht="16.5" thickTop="1" thickBot="1" x14ac:dyDescent="0.3">
      <c r="B26" s="4">
        <v>22</v>
      </c>
      <c r="C26" s="12" t="s">
        <v>22</v>
      </c>
      <c r="D26" s="12"/>
      <c r="E26" s="29">
        <v>19550</v>
      </c>
      <c r="F26" s="29">
        <v>3753814.83</v>
      </c>
      <c r="G26" s="29">
        <v>19578</v>
      </c>
      <c r="H26" s="29">
        <v>3748281.18</v>
      </c>
      <c r="I26" s="29">
        <v>19617</v>
      </c>
      <c r="J26" s="29">
        <v>3711681.31</v>
      </c>
      <c r="K26" s="13"/>
      <c r="L26" s="3">
        <f t="shared" si="0"/>
        <v>19581.666666666668</v>
      </c>
      <c r="M26" s="3">
        <f t="shared" si="1"/>
        <v>11213777.32</v>
      </c>
    </row>
    <row r="27" spans="2:13" ht="16.5" thickTop="1" thickBot="1" x14ac:dyDescent="0.3">
      <c r="B27" s="4">
        <v>23</v>
      </c>
      <c r="C27" s="12" t="s">
        <v>23</v>
      </c>
      <c r="D27" s="12"/>
      <c r="E27" s="29">
        <v>10800</v>
      </c>
      <c r="F27" s="29">
        <v>1357489.13</v>
      </c>
      <c r="G27" s="29">
        <v>10800</v>
      </c>
      <c r="H27" s="29">
        <v>1302200.99</v>
      </c>
      <c r="I27" s="29">
        <v>10794</v>
      </c>
      <c r="J27" s="29">
        <v>1292921.6599999999</v>
      </c>
      <c r="K27" s="13"/>
      <c r="L27" s="3">
        <f t="shared" si="0"/>
        <v>10798</v>
      </c>
      <c r="M27" s="3">
        <f t="shared" si="1"/>
        <v>3952611.7800000003</v>
      </c>
    </row>
    <row r="28" spans="2:13" ht="16.5" thickTop="1" thickBot="1" x14ac:dyDescent="0.3">
      <c r="B28" s="4">
        <v>24</v>
      </c>
      <c r="C28" s="12" t="s">
        <v>24</v>
      </c>
      <c r="D28" s="12"/>
      <c r="E28" s="29">
        <v>12010</v>
      </c>
      <c r="F28" s="29">
        <v>1809408.36</v>
      </c>
      <c r="G28" s="29">
        <v>12011</v>
      </c>
      <c r="H28" s="29">
        <v>1801952.53</v>
      </c>
      <c r="I28" s="29">
        <v>12015</v>
      </c>
      <c r="J28" s="29">
        <v>1752815.39</v>
      </c>
      <c r="K28" s="13"/>
      <c r="L28" s="3">
        <f t="shared" si="0"/>
        <v>12012</v>
      </c>
      <c r="M28" s="3">
        <f t="shared" si="1"/>
        <v>5364176.28</v>
      </c>
    </row>
    <row r="29" spans="2:13" ht="16.5" thickTop="1" thickBot="1" x14ac:dyDescent="0.3">
      <c r="B29" s="4">
        <v>25</v>
      </c>
      <c r="C29" s="12" t="s">
        <v>25</v>
      </c>
      <c r="D29" s="12"/>
      <c r="E29" s="29">
        <v>29742</v>
      </c>
      <c r="F29" s="29">
        <v>5356963.87</v>
      </c>
      <c r="G29" s="29">
        <v>29747</v>
      </c>
      <c r="H29" s="29">
        <v>5203051.0199999996</v>
      </c>
      <c r="I29" s="29">
        <v>29767</v>
      </c>
      <c r="J29" s="29">
        <v>5030945.5999999996</v>
      </c>
      <c r="K29" s="13"/>
      <c r="L29" s="3">
        <f t="shared" si="0"/>
        <v>29752</v>
      </c>
      <c r="M29" s="3">
        <f t="shared" si="1"/>
        <v>15590960.49</v>
      </c>
    </row>
    <row r="30" spans="2:13" ht="16.5" thickTop="1" thickBot="1" x14ac:dyDescent="0.3">
      <c r="B30" s="4">
        <v>26</v>
      </c>
      <c r="C30" s="12" t="s">
        <v>26</v>
      </c>
      <c r="D30" s="12"/>
      <c r="E30" s="29">
        <v>29496</v>
      </c>
      <c r="F30" s="29">
        <v>5058350.34</v>
      </c>
      <c r="G30" s="29">
        <v>29501</v>
      </c>
      <c r="H30" s="29">
        <v>4643486.78</v>
      </c>
      <c r="I30" s="29">
        <v>29501</v>
      </c>
      <c r="J30" s="29">
        <v>4836145.68</v>
      </c>
      <c r="K30" s="13"/>
      <c r="L30" s="3">
        <f t="shared" si="0"/>
        <v>29499.333333333332</v>
      </c>
      <c r="M30" s="3">
        <f t="shared" si="1"/>
        <v>14537982.800000001</v>
      </c>
    </row>
    <row r="31" spans="2:13" ht="16.5" thickTop="1" thickBot="1" x14ac:dyDescent="0.3">
      <c r="B31" s="4">
        <v>27</v>
      </c>
      <c r="C31" s="12" t="s">
        <v>27</v>
      </c>
      <c r="D31" s="12"/>
      <c r="E31" s="29">
        <v>14205</v>
      </c>
      <c r="F31" s="29">
        <v>2391818.25</v>
      </c>
      <c r="G31" s="29">
        <v>14218</v>
      </c>
      <c r="H31" s="29">
        <v>2200359.39</v>
      </c>
      <c r="I31" s="29">
        <v>14238</v>
      </c>
      <c r="J31" s="29">
        <v>2326103.5299999998</v>
      </c>
      <c r="K31" s="13"/>
      <c r="L31" s="3">
        <f t="shared" si="0"/>
        <v>14220.333333333334</v>
      </c>
      <c r="M31" s="3">
        <f t="shared" si="1"/>
        <v>6918281.1699999999</v>
      </c>
    </row>
    <row r="32" spans="2:13" ht="16.5" thickTop="1" thickBot="1" x14ac:dyDescent="0.3">
      <c r="B32" s="4">
        <v>28</v>
      </c>
      <c r="C32" s="12" t="s">
        <v>28</v>
      </c>
      <c r="D32" s="12"/>
      <c r="E32" s="29">
        <v>2898</v>
      </c>
      <c r="F32" s="29">
        <v>844381.49</v>
      </c>
      <c r="G32" s="29">
        <v>2897</v>
      </c>
      <c r="H32" s="29">
        <v>845191.27</v>
      </c>
      <c r="I32" s="29">
        <v>2913</v>
      </c>
      <c r="J32" s="29">
        <v>756682.05</v>
      </c>
      <c r="K32" s="13"/>
      <c r="L32" s="3">
        <f t="shared" si="0"/>
        <v>2902.6666666666665</v>
      </c>
      <c r="M32" s="3">
        <f t="shared" si="1"/>
        <v>2446254.81</v>
      </c>
    </row>
    <row r="33" spans="2:13" ht="16.5" thickTop="1" thickBot="1" x14ac:dyDescent="0.3">
      <c r="B33" s="4">
        <v>29</v>
      </c>
      <c r="C33" s="12" t="s">
        <v>29</v>
      </c>
      <c r="D33" s="12"/>
      <c r="E33" s="29">
        <v>4279</v>
      </c>
      <c r="F33" s="29">
        <v>771672.36</v>
      </c>
      <c r="G33" s="29">
        <v>4281</v>
      </c>
      <c r="H33" s="29">
        <v>712033.57</v>
      </c>
      <c r="I33" s="29">
        <v>4276</v>
      </c>
      <c r="J33" s="29">
        <v>765365.42</v>
      </c>
      <c r="K33" s="13"/>
      <c r="L33" s="3">
        <f t="shared" si="0"/>
        <v>4278.666666666667</v>
      </c>
      <c r="M33" s="3">
        <f t="shared" si="1"/>
        <v>2249071.35</v>
      </c>
    </row>
    <row r="34" spans="2:13" ht="16.5" thickTop="1" thickBot="1" x14ac:dyDescent="0.3">
      <c r="B34" s="4">
        <v>30</v>
      </c>
      <c r="C34" s="12" t="s">
        <v>30</v>
      </c>
      <c r="D34" s="12"/>
      <c r="E34" s="29">
        <v>10946</v>
      </c>
      <c r="F34" s="29">
        <v>1401914.7</v>
      </c>
      <c r="G34" s="29">
        <v>10943</v>
      </c>
      <c r="H34" s="29">
        <v>1466022.53</v>
      </c>
      <c r="I34" s="29">
        <v>10944</v>
      </c>
      <c r="J34" s="29">
        <v>1453775.4</v>
      </c>
      <c r="K34" s="13"/>
      <c r="L34" s="3">
        <f t="shared" si="0"/>
        <v>10944.333333333334</v>
      </c>
      <c r="M34" s="3">
        <f t="shared" si="1"/>
        <v>4321712.63</v>
      </c>
    </row>
    <row r="35" spans="2:13" ht="16.5" thickTop="1" thickBot="1" x14ac:dyDescent="0.3">
      <c r="B35" s="4">
        <v>31</v>
      </c>
      <c r="C35" s="12" t="s">
        <v>31</v>
      </c>
      <c r="D35" s="12"/>
      <c r="E35" s="29">
        <v>18654</v>
      </c>
      <c r="F35" s="29">
        <v>2808100.95</v>
      </c>
      <c r="G35" s="29">
        <v>18772</v>
      </c>
      <c r="H35" s="29">
        <v>2797971.72</v>
      </c>
      <c r="I35" s="29">
        <v>18912</v>
      </c>
      <c r="J35" s="29">
        <v>2774408.65</v>
      </c>
      <c r="K35" s="13"/>
      <c r="L35" s="3">
        <f t="shared" si="0"/>
        <v>18779.333333333332</v>
      </c>
      <c r="M35" s="3">
        <f t="shared" si="1"/>
        <v>8380481.3200000003</v>
      </c>
    </row>
    <row r="36" spans="2:13" ht="16.5" thickTop="1" thickBot="1" x14ac:dyDescent="0.3">
      <c r="B36" s="4">
        <v>32</v>
      </c>
      <c r="C36" s="12" t="s">
        <v>32</v>
      </c>
      <c r="D36" s="12"/>
      <c r="E36" s="29">
        <v>48927</v>
      </c>
      <c r="F36" s="29">
        <v>5246313.54</v>
      </c>
      <c r="G36" s="29">
        <v>48937</v>
      </c>
      <c r="H36" s="29">
        <v>5406395.6399999997</v>
      </c>
      <c r="I36" s="29">
        <v>48947</v>
      </c>
      <c r="J36" s="29">
        <v>5222026.54</v>
      </c>
      <c r="K36" s="13"/>
      <c r="L36" s="3">
        <f t="shared" si="0"/>
        <v>48937</v>
      </c>
      <c r="M36" s="3">
        <f t="shared" si="1"/>
        <v>15874735.719999999</v>
      </c>
    </row>
    <row r="37" spans="2:13" ht="16.5" thickTop="1" thickBot="1" x14ac:dyDescent="0.3">
      <c r="B37" s="4">
        <v>33</v>
      </c>
      <c r="C37" s="12" t="s">
        <v>33</v>
      </c>
      <c r="D37" s="12"/>
      <c r="E37" s="29">
        <v>26824</v>
      </c>
      <c r="F37" s="29">
        <v>4030213.54</v>
      </c>
      <c r="G37" s="29">
        <v>26832</v>
      </c>
      <c r="H37" s="29">
        <v>4020547.02</v>
      </c>
      <c r="I37" s="29">
        <v>26856</v>
      </c>
      <c r="J37" s="29">
        <v>3825526.54</v>
      </c>
      <c r="K37" s="13"/>
      <c r="L37" s="3">
        <f t="shared" ref="L37:L64" si="2">(E37+G37+I37)/3</f>
        <v>26837.333333333332</v>
      </c>
      <c r="M37" s="3">
        <f t="shared" ref="M37:M64" si="3">F37+H37+J37</f>
        <v>11876287.100000001</v>
      </c>
    </row>
    <row r="38" spans="2:13" ht="16.5" thickTop="1" thickBot="1" x14ac:dyDescent="0.3">
      <c r="B38" s="4">
        <v>34</v>
      </c>
      <c r="C38" s="12" t="s">
        <v>34</v>
      </c>
      <c r="D38" s="12"/>
      <c r="E38" s="29">
        <v>13752</v>
      </c>
      <c r="F38" s="29">
        <v>1695978.16</v>
      </c>
      <c r="G38" s="29">
        <v>13752</v>
      </c>
      <c r="H38" s="29">
        <v>1716972.02</v>
      </c>
      <c r="I38" s="29">
        <v>13755</v>
      </c>
      <c r="J38" s="29">
        <v>1768553.76</v>
      </c>
      <c r="K38" s="13"/>
      <c r="L38" s="3">
        <f t="shared" si="2"/>
        <v>13753</v>
      </c>
      <c r="M38" s="3">
        <f t="shared" si="3"/>
        <v>5181503.9399999995</v>
      </c>
    </row>
    <row r="39" spans="2:13" ht="16.5" thickTop="1" thickBot="1" x14ac:dyDescent="0.3">
      <c r="B39" s="4">
        <v>35</v>
      </c>
      <c r="C39" s="12" t="s">
        <v>35</v>
      </c>
      <c r="D39" s="12"/>
      <c r="E39" s="29">
        <v>17213</v>
      </c>
      <c r="F39" s="29">
        <v>3033169.01</v>
      </c>
      <c r="G39" s="29">
        <v>17216</v>
      </c>
      <c r="H39" s="29">
        <v>2931058.78</v>
      </c>
      <c r="I39" s="29">
        <v>17221</v>
      </c>
      <c r="J39" s="29">
        <v>2871009.95</v>
      </c>
      <c r="K39" s="13"/>
      <c r="L39" s="3">
        <f t="shared" si="2"/>
        <v>17216.666666666668</v>
      </c>
      <c r="M39" s="3">
        <f t="shared" si="3"/>
        <v>8835237.7399999984</v>
      </c>
    </row>
    <row r="40" spans="2:13" ht="16.5" thickTop="1" thickBot="1" x14ac:dyDescent="0.3">
      <c r="B40" s="4">
        <v>36</v>
      </c>
      <c r="C40" s="12" t="s">
        <v>36</v>
      </c>
      <c r="D40" s="12"/>
      <c r="E40" s="29">
        <v>16124</v>
      </c>
      <c r="F40" s="29">
        <v>2758416.32</v>
      </c>
      <c r="G40" s="29">
        <v>16130</v>
      </c>
      <c r="H40" s="29">
        <v>2673912.2200000002</v>
      </c>
      <c r="I40" s="29">
        <v>16145</v>
      </c>
      <c r="J40" s="29">
        <v>2760636.08</v>
      </c>
      <c r="K40" s="13"/>
      <c r="L40" s="3">
        <f t="shared" si="2"/>
        <v>16133</v>
      </c>
      <c r="M40" s="3">
        <f t="shared" si="3"/>
        <v>8192964.6200000001</v>
      </c>
    </row>
    <row r="41" spans="2:13" ht="16.5" thickTop="1" thickBot="1" x14ac:dyDescent="0.3">
      <c r="B41" s="4">
        <v>37</v>
      </c>
      <c r="C41" s="12" t="s">
        <v>37</v>
      </c>
      <c r="D41" s="12"/>
      <c r="E41" s="29">
        <v>21597</v>
      </c>
      <c r="F41" s="29">
        <v>2692896.02</v>
      </c>
      <c r="G41" s="29">
        <v>21596</v>
      </c>
      <c r="H41" s="29">
        <v>2731075.37</v>
      </c>
      <c r="I41" s="29">
        <v>21596</v>
      </c>
      <c r="J41" s="29">
        <v>2692224.8</v>
      </c>
      <c r="K41" s="13"/>
      <c r="L41" s="3">
        <f t="shared" si="2"/>
        <v>21596.333333333332</v>
      </c>
      <c r="M41" s="3">
        <f t="shared" si="3"/>
        <v>8116196.1900000004</v>
      </c>
    </row>
    <row r="42" spans="2:13" ht="16.5" thickTop="1" thickBot="1" x14ac:dyDescent="0.3">
      <c r="B42" s="4">
        <v>38</v>
      </c>
      <c r="C42" s="12" t="s">
        <v>38</v>
      </c>
      <c r="D42" s="12"/>
      <c r="E42" s="29">
        <v>17393</v>
      </c>
      <c r="F42" s="29">
        <v>2790583.57</v>
      </c>
      <c r="G42" s="29">
        <v>17396</v>
      </c>
      <c r="H42" s="29">
        <v>2838595.8</v>
      </c>
      <c r="I42" s="29">
        <v>17401</v>
      </c>
      <c r="J42" s="29">
        <v>2713129.6</v>
      </c>
      <c r="K42" s="13"/>
      <c r="L42" s="3">
        <f t="shared" si="2"/>
        <v>17396.666666666668</v>
      </c>
      <c r="M42" s="3">
        <f t="shared" si="3"/>
        <v>8342308.9699999988</v>
      </c>
    </row>
    <row r="43" spans="2:13" ht="16.5" thickTop="1" thickBot="1" x14ac:dyDescent="0.3">
      <c r="B43" s="4">
        <v>39</v>
      </c>
      <c r="C43" s="12" t="s">
        <v>39</v>
      </c>
      <c r="D43" s="12"/>
      <c r="E43" s="29">
        <v>3771</v>
      </c>
      <c r="F43" s="29">
        <v>654857.28</v>
      </c>
      <c r="G43" s="29">
        <v>3771</v>
      </c>
      <c r="H43" s="29">
        <v>634095.52</v>
      </c>
      <c r="I43" s="29">
        <v>3773</v>
      </c>
      <c r="J43" s="29">
        <v>644466.64</v>
      </c>
      <c r="K43" s="13"/>
      <c r="L43" s="3">
        <f t="shared" si="2"/>
        <v>3771.6666666666665</v>
      </c>
      <c r="M43" s="3">
        <f t="shared" si="3"/>
        <v>1933419.44</v>
      </c>
    </row>
    <row r="44" spans="2:13" ht="16.5" thickTop="1" thickBot="1" x14ac:dyDescent="0.3">
      <c r="B44" s="4">
        <v>40</v>
      </c>
      <c r="C44" s="12" t="s">
        <v>40</v>
      </c>
      <c r="D44" s="12"/>
      <c r="E44" s="29">
        <v>19151</v>
      </c>
      <c r="F44" s="29">
        <v>2341706.48</v>
      </c>
      <c r="G44" s="29">
        <v>19148</v>
      </c>
      <c r="H44" s="29">
        <v>2311017.88</v>
      </c>
      <c r="I44" s="29">
        <v>19147</v>
      </c>
      <c r="J44" s="29">
        <v>2250550.06</v>
      </c>
      <c r="K44" s="13"/>
      <c r="L44" s="3">
        <f t="shared" si="2"/>
        <v>19148.666666666668</v>
      </c>
      <c r="M44" s="3">
        <f t="shared" si="3"/>
        <v>6903274.4199999999</v>
      </c>
    </row>
    <row r="45" spans="2:13" ht="16.5" thickTop="1" thickBot="1" x14ac:dyDescent="0.3">
      <c r="B45" s="4">
        <v>41</v>
      </c>
      <c r="C45" s="12" t="s">
        <v>41</v>
      </c>
      <c r="D45" s="12"/>
      <c r="E45" s="29">
        <v>9461</v>
      </c>
      <c r="F45" s="29">
        <v>1616034.43</v>
      </c>
      <c r="G45" s="29">
        <v>9460</v>
      </c>
      <c r="H45" s="29">
        <v>1596555.2</v>
      </c>
      <c r="I45" s="29">
        <v>9462</v>
      </c>
      <c r="J45" s="29">
        <v>1557892</v>
      </c>
      <c r="K45" s="13"/>
      <c r="L45" s="3">
        <f t="shared" si="2"/>
        <v>9461</v>
      </c>
      <c r="M45" s="3">
        <f t="shared" si="3"/>
        <v>4770481.63</v>
      </c>
    </row>
    <row r="46" spans="2:13" ht="16.5" thickTop="1" thickBot="1" x14ac:dyDescent="0.3">
      <c r="B46" s="4">
        <v>42</v>
      </c>
      <c r="C46" s="12" t="s">
        <v>42</v>
      </c>
      <c r="D46" s="12"/>
      <c r="E46" s="29">
        <v>14313</v>
      </c>
      <c r="F46" s="29">
        <v>2325952.09</v>
      </c>
      <c r="G46" s="29">
        <v>14316</v>
      </c>
      <c r="H46" s="29">
        <v>2275082.56</v>
      </c>
      <c r="I46" s="29">
        <v>14317</v>
      </c>
      <c r="J46" s="29">
        <v>2266969.5699999998</v>
      </c>
      <c r="K46" s="13"/>
      <c r="L46" s="3">
        <f t="shared" si="2"/>
        <v>14315.333333333334</v>
      </c>
      <c r="M46" s="3">
        <f t="shared" si="3"/>
        <v>6868004.2200000007</v>
      </c>
    </row>
    <row r="47" spans="2:13" ht="16.5" thickTop="1" thickBot="1" x14ac:dyDescent="0.3">
      <c r="B47" s="4">
        <v>43</v>
      </c>
      <c r="C47" s="12" t="s">
        <v>43</v>
      </c>
      <c r="D47" s="12"/>
      <c r="E47" s="29">
        <v>16030</v>
      </c>
      <c r="F47" s="29">
        <v>2575191.52</v>
      </c>
      <c r="G47" s="29">
        <v>16033</v>
      </c>
      <c r="H47" s="29">
        <v>2662739.08</v>
      </c>
      <c r="I47" s="29">
        <v>16040</v>
      </c>
      <c r="J47" s="29">
        <v>2641657.39</v>
      </c>
      <c r="K47" s="13"/>
      <c r="L47" s="3">
        <f t="shared" si="2"/>
        <v>16034.333333333334</v>
      </c>
      <c r="M47" s="3">
        <f t="shared" si="3"/>
        <v>7879587.9900000002</v>
      </c>
    </row>
    <row r="48" spans="2:13" ht="16.5" thickTop="1" thickBot="1" x14ac:dyDescent="0.3">
      <c r="B48" s="4">
        <v>44</v>
      </c>
      <c r="C48" s="12" t="s">
        <v>44</v>
      </c>
      <c r="D48" s="12"/>
      <c r="E48" s="29">
        <v>54056</v>
      </c>
      <c r="F48" s="29">
        <v>6745256.29</v>
      </c>
      <c r="G48" s="29">
        <v>54067</v>
      </c>
      <c r="H48" s="29">
        <v>6609142.2400000002</v>
      </c>
      <c r="I48" s="29">
        <v>54085</v>
      </c>
      <c r="J48" s="29">
        <v>6440567.6100000003</v>
      </c>
      <c r="K48" s="13"/>
      <c r="L48" s="3">
        <f t="shared" si="2"/>
        <v>54069.333333333336</v>
      </c>
      <c r="M48" s="3">
        <f t="shared" si="3"/>
        <v>19794966.140000001</v>
      </c>
    </row>
    <row r="49" spans="2:13" ht="16.5" thickTop="1" thickBot="1" x14ac:dyDescent="0.3">
      <c r="B49" s="4">
        <v>45</v>
      </c>
      <c r="C49" s="12" t="s">
        <v>45</v>
      </c>
      <c r="D49" s="12"/>
      <c r="E49" s="29">
        <v>25042</v>
      </c>
      <c r="F49" s="29">
        <v>4651501.45</v>
      </c>
      <c r="G49" s="29">
        <v>25066</v>
      </c>
      <c r="H49" s="29">
        <v>4578360.99</v>
      </c>
      <c r="I49" s="29">
        <v>25102</v>
      </c>
      <c r="J49" s="29">
        <v>4537952.0999999996</v>
      </c>
      <c r="K49" s="13"/>
      <c r="L49" s="3">
        <f t="shared" si="2"/>
        <v>25070</v>
      </c>
      <c r="M49" s="3">
        <f t="shared" si="3"/>
        <v>13767814.540000001</v>
      </c>
    </row>
    <row r="50" spans="2:13" ht="16.5" thickTop="1" thickBot="1" x14ac:dyDescent="0.3">
      <c r="B50" s="4">
        <v>46</v>
      </c>
      <c r="C50" s="12" t="s">
        <v>46</v>
      </c>
      <c r="D50" s="12"/>
      <c r="E50" s="29">
        <v>10831</v>
      </c>
      <c r="F50" s="29">
        <v>1989992.1</v>
      </c>
      <c r="G50" s="29">
        <v>10833</v>
      </c>
      <c r="H50" s="29">
        <v>2022425.37</v>
      </c>
      <c r="I50" s="29">
        <v>10833</v>
      </c>
      <c r="J50" s="29">
        <v>2015960.17</v>
      </c>
      <c r="K50" s="13"/>
      <c r="L50" s="3">
        <f t="shared" si="2"/>
        <v>10832.333333333334</v>
      </c>
      <c r="M50" s="3">
        <f t="shared" si="3"/>
        <v>6028377.6400000006</v>
      </c>
    </row>
    <row r="51" spans="2:13" ht="16.5" thickTop="1" thickBot="1" x14ac:dyDescent="0.3">
      <c r="B51" s="4">
        <v>47</v>
      </c>
      <c r="C51" s="12" t="s">
        <v>47</v>
      </c>
      <c r="D51" s="12"/>
      <c r="E51" s="29">
        <v>21209</v>
      </c>
      <c r="F51" s="29">
        <v>4420150.66</v>
      </c>
      <c r="G51" s="29">
        <v>21218</v>
      </c>
      <c r="H51" s="29">
        <v>4135155.53</v>
      </c>
      <c r="I51" s="29">
        <v>21227</v>
      </c>
      <c r="J51" s="29">
        <v>4108215.49</v>
      </c>
      <c r="K51" s="13"/>
      <c r="L51" s="3">
        <f t="shared" si="2"/>
        <v>21218</v>
      </c>
      <c r="M51" s="3">
        <f t="shared" si="3"/>
        <v>12663521.68</v>
      </c>
    </row>
    <row r="52" spans="2:13" ht="16.5" thickTop="1" thickBot="1" x14ac:dyDescent="0.3">
      <c r="B52" s="4">
        <v>48</v>
      </c>
      <c r="C52" s="12" t="s">
        <v>48</v>
      </c>
      <c r="D52" s="12"/>
      <c r="E52" s="29">
        <v>10246</v>
      </c>
      <c r="F52" s="29">
        <v>1775264.93</v>
      </c>
      <c r="G52" s="29">
        <v>10253</v>
      </c>
      <c r="H52" s="29">
        <v>1640049.79</v>
      </c>
      <c r="I52" s="29">
        <v>10257</v>
      </c>
      <c r="J52" s="29">
        <v>1603133.24</v>
      </c>
      <c r="K52" s="13"/>
      <c r="L52" s="3">
        <f t="shared" si="2"/>
        <v>10252</v>
      </c>
      <c r="M52" s="3">
        <f t="shared" si="3"/>
        <v>5018447.96</v>
      </c>
    </row>
    <row r="53" spans="2:13" ht="16.5" thickTop="1" thickBot="1" x14ac:dyDescent="0.3">
      <c r="B53" s="4">
        <v>49</v>
      </c>
      <c r="C53" s="12" t="s">
        <v>49</v>
      </c>
      <c r="D53" s="12"/>
      <c r="E53" s="29">
        <v>15315</v>
      </c>
      <c r="F53" s="29">
        <v>1962701.05</v>
      </c>
      <c r="G53" s="29">
        <v>15316</v>
      </c>
      <c r="H53" s="29">
        <v>1988813.26</v>
      </c>
      <c r="I53" s="29">
        <v>15318</v>
      </c>
      <c r="J53" s="29">
        <v>1968217.77</v>
      </c>
      <c r="K53" s="13"/>
      <c r="L53" s="3">
        <f t="shared" si="2"/>
        <v>15316.333333333334</v>
      </c>
      <c r="M53" s="3">
        <f t="shared" si="3"/>
        <v>5919732.0800000001</v>
      </c>
    </row>
    <row r="54" spans="2:13" ht="16.5" thickTop="1" thickBot="1" x14ac:dyDescent="0.3">
      <c r="B54" s="4">
        <v>50</v>
      </c>
      <c r="C54" s="12" t="s">
        <v>50</v>
      </c>
      <c r="D54" s="12"/>
      <c r="E54" s="29">
        <v>20378</v>
      </c>
      <c r="F54" s="29">
        <v>3637012.35</v>
      </c>
      <c r="G54" s="29">
        <v>20382</v>
      </c>
      <c r="H54" s="29">
        <v>3622757.83</v>
      </c>
      <c r="I54" s="29">
        <v>20385</v>
      </c>
      <c r="J54" s="29">
        <v>3423266.06</v>
      </c>
      <c r="K54" s="13"/>
      <c r="L54" s="3">
        <f t="shared" si="2"/>
        <v>20381.666666666668</v>
      </c>
      <c r="M54" s="3">
        <f t="shared" si="3"/>
        <v>10683036.24</v>
      </c>
    </row>
    <row r="55" spans="2:13" ht="16.5" thickTop="1" thickBot="1" x14ac:dyDescent="0.3">
      <c r="B55" s="4">
        <v>51</v>
      </c>
      <c r="C55" s="12" t="s">
        <v>51</v>
      </c>
      <c r="D55" s="12"/>
      <c r="E55" s="29">
        <v>22634</v>
      </c>
      <c r="F55" s="29">
        <v>3293932.78</v>
      </c>
      <c r="G55" s="29">
        <v>22638</v>
      </c>
      <c r="H55" s="29">
        <v>3313625.92</v>
      </c>
      <c r="I55" s="29">
        <v>22642</v>
      </c>
      <c r="J55" s="29">
        <v>3301472.8</v>
      </c>
      <c r="K55" s="13"/>
      <c r="L55" s="3">
        <f t="shared" si="2"/>
        <v>22638</v>
      </c>
      <c r="M55" s="3">
        <f t="shared" si="3"/>
        <v>9909031.5</v>
      </c>
    </row>
    <row r="56" spans="2:13" ht="16.5" thickTop="1" thickBot="1" x14ac:dyDescent="0.3">
      <c r="B56" s="4">
        <v>52</v>
      </c>
      <c r="C56" s="12" t="s">
        <v>52</v>
      </c>
      <c r="D56" s="12"/>
      <c r="E56" s="29">
        <v>20977</v>
      </c>
      <c r="F56" s="29">
        <v>4707802.2</v>
      </c>
      <c r="G56" s="29">
        <v>21007</v>
      </c>
      <c r="H56" s="29">
        <v>4893738.4800000004</v>
      </c>
      <c r="I56" s="29">
        <v>21042</v>
      </c>
      <c r="J56" s="29">
        <v>4933726.05</v>
      </c>
      <c r="K56" s="13"/>
      <c r="L56" s="3">
        <f t="shared" si="2"/>
        <v>21008.666666666668</v>
      </c>
      <c r="M56" s="3">
        <f t="shared" si="3"/>
        <v>14535266.73</v>
      </c>
    </row>
    <row r="57" spans="2:13" ht="16.5" thickTop="1" thickBot="1" x14ac:dyDescent="0.3">
      <c r="B57" s="4">
        <v>53</v>
      </c>
      <c r="C57" s="12" t="s">
        <v>53</v>
      </c>
      <c r="D57" s="12"/>
      <c r="E57" s="29">
        <v>22971</v>
      </c>
      <c r="F57" s="29">
        <v>2834986.8</v>
      </c>
      <c r="G57" s="29">
        <v>22973</v>
      </c>
      <c r="H57" s="29">
        <v>2896113.12</v>
      </c>
      <c r="I57" s="29">
        <v>22979</v>
      </c>
      <c r="J57" s="29">
        <v>2789016.79</v>
      </c>
      <c r="K57" s="13"/>
      <c r="L57" s="3">
        <f t="shared" si="2"/>
        <v>22974.333333333332</v>
      </c>
      <c r="M57" s="3">
        <f t="shared" si="3"/>
        <v>8520116.7100000009</v>
      </c>
    </row>
    <row r="58" spans="2:13" ht="16.5" thickTop="1" thickBot="1" x14ac:dyDescent="0.3">
      <c r="B58" s="4">
        <v>54</v>
      </c>
      <c r="C58" s="12" t="s">
        <v>54</v>
      </c>
      <c r="D58" s="12"/>
      <c r="E58" s="29">
        <v>24874</v>
      </c>
      <c r="F58" s="29">
        <v>3558951.44</v>
      </c>
      <c r="G58" s="29">
        <v>24885</v>
      </c>
      <c r="H58" s="29">
        <v>3533391.36</v>
      </c>
      <c r="I58" s="29">
        <v>24902</v>
      </c>
      <c r="J58" s="29">
        <v>3454002.12</v>
      </c>
      <c r="K58" s="13"/>
      <c r="L58" s="3">
        <f t="shared" si="2"/>
        <v>24887</v>
      </c>
      <c r="M58" s="3">
        <f t="shared" si="3"/>
        <v>10546344.92</v>
      </c>
    </row>
    <row r="59" spans="2:13" ht="16.5" thickTop="1" thickBot="1" x14ac:dyDescent="0.3">
      <c r="B59" s="4">
        <v>55</v>
      </c>
      <c r="C59" s="12" t="s">
        <v>55</v>
      </c>
      <c r="D59" s="12"/>
      <c r="E59" s="29">
        <v>15209</v>
      </c>
      <c r="F59" s="29">
        <v>1981563.76</v>
      </c>
      <c r="G59" s="29">
        <v>15211</v>
      </c>
      <c r="H59" s="29">
        <v>2014637.14</v>
      </c>
      <c r="I59" s="29">
        <v>15204</v>
      </c>
      <c r="J59" s="29">
        <v>1953988.26</v>
      </c>
      <c r="K59" s="13"/>
      <c r="L59" s="3">
        <f t="shared" si="2"/>
        <v>15208</v>
      </c>
      <c r="M59" s="3">
        <f t="shared" si="3"/>
        <v>5950189.1600000001</v>
      </c>
    </row>
    <row r="60" spans="2:13" ht="16.5" thickTop="1" thickBot="1" x14ac:dyDescent="0.3">
      <c r="B60" s="4">
        <v>56</v>
      </c>
      <c r="C60" s="12" t="s">
        <v>56</v>
      </c>
      <c r="D60" s="12"/>
      <c r="E60" s="29">
        <v>18800</v>
      </c>
      <c r="F60" s="29">
        <v>3153455.65</v>
      </c>
      <c r="G60" s="29">
        <v>18802</v>
      </c>
      <c r="H60" s="29">
        <v>3099774.13</v>
      </c>
      <c r="I60" s="29">
        <v>18804</v>
      </c>
      <c r="J60" s="29">
        <v>3059739.6</v>
      </c>
      <c r="K60" s="13"/>
      <c r="L60" s="3">
        <f t="shared" si="2"/>
        <v>18802</v>
      </c>
      <c r="M60" s="3">
        <f t="shared" si="3"/>
        <v>9312969.379999999</v>
      </c>
    </row>
    <row r="61" spans="2:13" ht="16.5" thickTop="1" thickBot="1" x14ac:dyDescent="0.3">
      <c r="B61" s="4">
        <v>57</v>
      </c>
      <c r="C61" s="12" t="s">
        <v>57</v>
      </c>
      <c r="D61" s="12"/>
      <c r="E61" s="29">
        <v>308870</v>
      </c>
      <c r="F61" s="29">
        <v>53916443.890000001</v>
      </c>
      <c r="G61" s="29">
        <v>309518</v>
      </c>
      <c r="H61" s="29">
        <v>50635426.100000001</v>
      </c>
      <c r="I61" s="29">
        <v>310378</v>
      </c>
      <c r="J61" s="29">
        <v>51135922.57</v>
      </c>
      <c r="K61" s="13"/>
      <c r="L61" s="3">
        <f t="shared" si="2"/>
        <v>309588.66666666669</v>
      </c>
      <c r="M61" s="3">
        <f t="shared" si="3"/>
        <v>155687792.56</v>
      </c>
    </row>
    <row r="62" spans="2:13" ht="16.5" thickTop="1" thickBot="1" x14ac:dyDescent="0.3">
      <c r="B62" s="4">
        <v>58</v>
      </c>
      <c r="C62" s="12" t="s">
        <v>58</v>
      </c>
      <c r="D62" s="12"/>
      <c r="E62" s="29">
        <v>66704</v>
      </c>
      <c r="F62" s="29">
        <v>21020162.23</v>
      </c>
      <c r="G62" s="29">
        <v>66817</v>
      </c>
      <c r="H62" s="29">
        <v>19695397.469999999</v>
      </c>
      <c r="I62" s="29">
        <v>66985</v>
      </c>
      <c r="J62" s="29">
        <v>19494808.359999999</v>
      </c>
      <c r="K62" s="13"/>
      <c r="L62" s="3">
        <f t="shared" si="2"/>
        <v>66835.333333333328</v>
      </c>
      <c r="M62" s="3">
        <f t="shared" si="3"/>
        <v>60210368.060000002</v>
      </c>
    </row>
    <row r="63" spans="2:13" ht="16.5" thickTop="1" thickBot="1" x14ac:dyDescent="0.3">
      <c r="B63" s="4">
        <v>59</v>
      </c>
      <c r="C63" s="12" t="s">
        <v>59</v>
      </c>
      <c r="D63" s="12"/>
      <c r="E63" s="29">
        <v>13545</v>
      </c>
      <c r="F63" s="29">
        <v>1026506.86</v>
      </c>
      <c r="G63" s="29">
        <v>13538</v>
      </c>
      <c r="H63" s="29">
        <v>1345045.96</v>
      </c>
      <c r="I63" s="29">
        <v>13539</v>
      </c>
      <c r="J63" s="29">
        <v>1253646.79</v>
      </c>
      <c r="K63" s="13"/>
      <c r="L63" s="3">
        <f t="shared" si="2"/>
        <v>13540.666666666666</v>
      </c>
      <c r="M63" s="3">
        <f t="shared" si="3"/>
        <v>3625199.61</v>
      </c>
    </row>
    <row r="64" spans="2:13" ht="16.5" thickTop="1" thickBot="1" x14ac:dyDescent="0.3">
      <c r="B64" s="4">
        <v>60</v>
      </c>
      <c r="C64" s="12" t="s">
        <v>60</v>
      </c>
      <c r="D64" s="12"/>
      <c r="E64" s="29">
        <v>11347</v>
      </c>
      <c r="F64" s="29">
        <v>1640778.07</v>
      </c>
      <c r="G64" s="29">
        <v>11351</v>
      </c>
      <c r="H64" s="29">
        <v>1663448.68</v>
      </c>
      <c r="I64" s="29">
        <v>11353</v>
      </c>
      <c r="J64" s="29">
        <v>1613842.21</v>
      </c>
      <c r="K64" s="13"/>
      <c r="L64" s="3">
        <f t="shared" si="2"/>
        <v>11350.333333333334</v>
      </c>
      <c r="M64" s="3">
        <f t="shared" si="3"/>
        <v>4918068.96</v>
      </c>
    </row>
    <row r="65" spans="13:13" ht="15.75" thickTop="1" x14ac:dyDescent="0.25">
      <c r="M65" s="64">
        <f>SUM(M5:M64)</f>
        <v>815951858.61000001</v>
      </c>
    </row>
  </sheetData>
  <autoFilter ref="B4:M4" xr:uid="{12ADD47C-2701-49F0-98F8-77E75508D285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1CAF-C0E3-4F2C-9E75-B8B7BFBF331B}">
  <sheetPr>
    <tabColor theme="9" tint="0.59999389629810485"/>
  </sheetPr>
  <dimension ref="A1:I11"/>
  <sheetViews>
    <sheetView workbookViewId="0">
      <selection activeCell="B2" sqref="B2:F2"/>
    </sheetView>
  </sheetViews>
  <sheetFormatPr defaultRowHeight="15" x14ac:dyDescent="0.25"/>
  <cols>
    <col min="1" max="1" width="9.140625" style="21"/>
    <col min="2" max="2" width="57.140625" style="21" customWidth="1"/>
    <col min="3" max="3" width="20.7109375" style="21" customWidth="1"/>
    <col min="4" max="4" width="21.5703125" style="21" customWidth="1"/>
    <col min="5" max="5" width="21.85546875" style="21" customWidth="1"/>
    <col min="6" max="6" width="25" style="21" customWidth="1"/>
    <col min="7" max="7" width="9.140625" style="21"/>
    <col min="8" max="8" width="13.140625" style="21" customWidth="1"/>
    <col min="9" max="9" width="16.7109375" style="21" customWidth="1"/>
    <col min="10" max="16384" width="9.140625" style="21"/>
  </cols>
  <sheetData>
    <row r="1" spans="1:9" x14ac:dyDescent="0.25">
      <c r="B1" s="21" t="s">
        <v>113</v>
      </c>
    </row>
    <row r="2" spans="1:9" ht="15.75" thickBot="1" x14ac:dyDescent="0.3"/>
    <row r="3" spans="1:9" ht="57" thickBot="1" x14ac:dyDescent="0.35">
      <c r="A3" s="56" t="s">
        <v>62</v>
      </c>
      <c r="B3" s="39" t="s">
        <v>0</v>
      </c>
      <c r="C3" s="40" t="s">
        <v>110</v>
      </c>
      <c r="D3" s="40" t="s">
        <v>111</v>
      </c>
      <c r="E3" s="40" t="s">
        <v>112</v>
      </c>
      <c r="F3" s="43" t="s">
        <v>109</v>
      </c>
    </row>
    <row r="4" spans="1:9" ht="18.75" x14ac:dyDescent="0.3">
      <c r="A4" s="57">
        <v>1</v>
      </c>
      <c r="B4" s="41" t="s">
        <v>69</v>
      </c>
      <c r="C4" s="60">
        <v>12613916</v>
      </c>
      <c r="D4" s="61">
        <v>11023012</v>
      </c>
      <c r="E4" s="62">
        <v>15373592</v>
      </c>
      <c r="F4" s="58">
        <f>SUM(C4:E4)</f>
        <v>39010520</v>
      </c>
    </row>
    <row r="5" spans="1:9" ht="18.75" x14ac:dyDescent="0.3">
      <c r="A5" s="57">
        <v>2</v>
      </c>
      <c r="B5" s="42" t="s">
        <v>65</v>
      </c>
      <c r="C5" s="60">
        <v>21122729</v>
      </c>
      <c r="D5" s="61">
        <v>15582393</v>
      </c>
      <c r="E5" s="61">
        <v>2897039</v>
      </c>
      <c r="F5" s="58">
        <f t="shared" ref="F5:F10" si="0">SUM(C5:E5)</f>
        <v>39602161</v>
      </c>
    </row>
    <row r="6" spans="1:9" ht="18.75" x14ac:dyDescent="0.3">
      <c r="A6" s="57">
        <v>3</v>
      </c>
      <c r="B6" s="42" t="s">
        <v>66</v>
      </c>
      <c r="C6" s="60">
        <v>1015240</v>
      </c>
      <c r="D6" s="60">
        <v>783150</v>
      </c>
      <c r="E6" s="60">
        <v>816621</v>
      </c>
      <c r="F6" s="58">
        <f t="shared" si="0"/>
        <v>2615011</v>
      </c>
    </row>
    <row r="7" spans="1:9" ht="18.75" x14ac:dyDescent="0.3">
      <c r="A7" s="57">
        <v>4</v>
      </c>
      <c r="B7" s="42" t="s">
        <v>68</v>
      </c>
      <c r="C7" s="60">
        <v>4864782</v>
      </c>
      <c r="D7" s="61">
        <v>2411301</v>
      </c>
      <c r="E7" s="61">
        <v>1508801</v>
      </c>
      <c r="F7" s="58">
        <f t="shared" si="0"/>
        <v>8784884</v>
      </c>
    </row>
    <row r="8" spans="1:9" ht="18.75" x14ac:dyDescent="0.3">
      <c r="A8" s="57">
        <v>5</v>
      </c>
      <c r="B8" s="42" t="s">
        <v>70</v>
      </c>
      <c r="C8" s="60">
        <v>33309279.000000004</v>
      </c>
      <c r="D8" s="60">
        <v>42945632</v>
      </c>
      <c r="E8" s="63">
        <v>37246125</v>
      </c>
      <c r="F8" s="58">
        <f t="shared" si="0"/>
        <v>113501036</v>
      </c>
      <c r="G8" s="36"/>
      <c r="H8" s="35"/>
      <c r="I8" s="35"/>
    </row>
    <row r="9" spans="1:9" ht="18.75" x14ac:dyDescent="0.3">
      <c r="A9" s="57">
        <v>6</v>
      </c>
      <c r="B9" s="42" t="s">
        <v>67</v>
      </c>
      <c r="C9" s="60">
        <v>2959853</v>
      </c>
      <c r="D9" s="60">
        <v>2390962</v>
      </c>
      <c r="E9" s="60">
        <v>2034347</v>
      </c>
      <c r="F9" s="58">
        <f t="shared" si="0"/>
        <v>7385162</v>
      </c>
    </row>
    <row r="10" spans="1:9" ht="18.75" x14ac:dyDescent="0.3">
      <c r="A10" s="57">
        <v>7</v>
      </c>
      <c r="B10" s="42" t="s">
        <v>61</v>
      </c>
      <c r="C10" s="60">
        <v>5258942</v>
      </c>
      <c r="D10" s="60">
        <v>4645554</v>
      </c>
      <c r="E10" s="60">
        <v>5120486</v>
      </c>
      <c r="F10" s="58">
        <f t="shared" si="0"/>
        <v>15024982</v>
      </c>
    </row>
    <row r="11" spans="1:9" ht="18.75" x14ac:dyDescent="0.3">
      <c r="A11" s="56"/>
      <c r="B11" s="56"/>
      <c r="C11" s="59">
        <f>SUM(C4:C10)</f>
        <v>81144741</v>
      </c>
      <c r="D11" s="59">
        <f>SUM(D4:D10)</f>
        <v>79782004</v>
      </c>
      <c r="E11" s="59">
        <f>SUM(E4:E10)</f>
        <v>64997011</v>
      </c>
      <c r="F11" s="58">
        <f>SUM(C11:E11)</f>
        <v>225923756</v>
      </c>
    </row>
  </sheetData>
  <autoFilter ref="A3:F3" xr:uid="{24871CAF-C0E3-4F2C-9E75-B8B7BFBF331B}"/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BF4B-29CA-4A35-A39F-E28B44DB5E3B}">
  <sheetPr>
    <tabColor theme="7" tint="-0.499984740745262"/>
  </sheetPr>
  <dimension ref="B1:J69"/>
  <sheetViews>
    <sheetView zoomScaleNormal="100" workbookViewId="0">
      <selection activeCell="D29" sqref="D29"/>
    </sheetView>
  </sheetViews>
  <sheetFormatPr defaultRowHeight="15" x14ac:dyDescent="0.25"/>
  <cols>
    <col min="1" max="1" width="4.140625" customWidth="1"/>
    <col min="3" max="3" width="23.140625" customWidth="1"/>
    <col min="4" max="4" width="20.5703125" customWidth="1"/>
    <col min="5" max="5" width="20.7109375" customWidth="1"/>
    <col min="6" max="6" width="20.140625" customWidth="1"/>
    <col min="7" max="7" width="21.7109375" customWidth="1"/>
    <col min="8" max="8" width="20.140625" customWidth="1"/>
    <col min="9" max="9" width="21.5703125" customWidth="1"/>
    <col min="10" max="10" width="22.85546875" customWidth="1"/>
  </cols>
  <sheetData>
    <row r="1" spans="2:10" ht="15.75" thickBot="1" x14ac:dyDescent="0.3"/>
    <row r="2" spans="2:10" ht="43.5" customHeight="1" thickBot="1" x14ac:dyDescent="0.3">
      <c r="B2" s="66" t="s">
        <v>122</v>
      </c>
      <c r="C2" s="67"/>
      <c r="D2" s="67"/>
      <c r="E2" s="67"/>
      <c r="F2" s="67"/>
      <c r="G2" s="67"/>
      <c r="H2" s="67"/>
      <c r="I2" s="67"/>
      <c r="J2" s="68"/>
    </row>
    <row r="3" spans="2:10" ht="27" thickBot="1" x14ac:dyDescent="0.3">
      <c r="C3" s="33" t="s">
        <v>71</v>
      </c>
      <c r="D3" s="53" t="s">
        <v>64</v>
      </c>
      <c r="E3" s="53" t="s">
        <v>64</v>
      </c>
      <c r="F3" s="53" t="s">
        <v>64</v>
      </c>
      <c r="G3" s="53" t="s">
        <v>64</v>
      </c>
      <c r="H3" s="53" t="s">
        <v>64</v>
      </c>
      <c r="I3" s="45"/>
    </row>
    <row r="4" spans="2:10" ht="72" customHeight="1" thickTop="1" thickBot="1" x14ac:dyDescent="0.3">
      <c r="B4" s="5" t="s">
        <v>62</v>
      </c>
      <c r="C4" s="14" t="s">
        <v>0</v>
      </c>
      <c r="D4" s="46" t="s">
        <v>116</v>
      </c>
      <c r="E4" s="47" t="s">
        <v>118</v>
      </c>
      <c r="F4" s="48" t="s">
        <v>117</v>
      </c>
      <c r="G4" s="49" t="s">
        <v>120</v>
      </c>
      <c r="H4" s="50" t="s">
        <v>119</v>
      </c>
      <c r="I4" s="51" t="s">
        <v>121</v>
      </c>
      <c r="J4" s="19" t="s">
        <v>95</v>
      </c>
    </row>
    <row r="5" spans="2:10" ht="16.5" thickTop="1" thickBot="1" x14ac:dyDescent="0.3">
      <c r="B5" s="11">
        <v>1</v>
      </c>
      <c r="C5" s="12" t="s">
        <v>1</v>
      </c>
      <c r="D5" s="28">
        <v>4566.78</v>
      </c>
      <c r="E5" s="28"/>
      <c r="F5" s="28"/>
      <c r="G5" s="28"/>
      <c r="H5" s="28"/>
      <c r="I5" s="28"/>
      <c r="J5" s="44">
        <f>SUM(D5:I5)</f>
        <v>4566.78</v>
      </c>
    </row>
    <row r="6" spans="2:10" ht="16.5" thickTop="1" thickBot="1" x14ac:dyDescent="0.3">
      <c r="B6" s="11">
        <v>2</v>
      </c>
      <c r="C6" s="12" t="s">
        <v>2</v>
      </c>
      <c r="D6" s="28">
        <v>9122.4599999999991</v>
      </c>
      <c r="E6" s="28"/>
      <c r="F6" s="28"/>
      <c r="G6" s="28"/>
      <c r="H6" s="28"/>
      <c r="I6" s="28"/>
      <c r="J6" s="44">
        <f t="shared" ref="J6:J64" si="0">SUM(D6:I6)</f>
        <v>9122.4599999999991</v>
      </c>
    </row>
    <row r="7" spans="2:10" ht="16.5" thickTop="1" thickBot="1" x14ac:dyDescent="0.3">
      <c r="B7" s="11">
        <v>3</v>
      </c>
      <c r="C7" s="12" t="s">
        <v>3</v>
      </c>
      <c r="D7" s="28">
        <v>21618.769999999997</v>
      </c>
      <c r="E7" s="28"/>
      <c r="F7" s="28"/>
      <c r="G7" s="28"/>
      <c r="H7" s="28"/>
      <c r="I7" s="28"/>
      <c r="J7" s="44">
        <f t="shared" si="0"/>
        <v>21618.769999999997</v>
      </c>
    </row>
    <row r="8" spans="2:10" ht="16.5" thickTop="1" thickBot="1" x14ac:dyDescent="0.3">
      <c r="B8" s="11">
        <v>4</v>
      </c>
      <c r="C8" s="12" t="s">
        <v>4</v>
      </c>
      <c r="D8" s="28">
        <v>6335.8</v>
      </c>
      <c r="E8" s="28"/>
      <c r="F8" s="28"/>
      <c r="G8" s="28"/>
      <c r="H8" s="28"/>
      <c r="I8" s="28"/>
      <c r="J8" s="44">
        <f t="shared" si="0"/>
        <v>6335.8</v>
      </c>
    </row>
    <row r="9" spans="2:10" ht="16.5" thickTop="1" thickBot="1" x14ac:dyDescent="0.3">
      <c r="B9" s="11">
        <v>5</v>
      </c>
      <c r="C9" s="12" t="s">
        <v>5</v>
      </c>
      <c r="D9" s="28">
        <v>1539.74</v>
      </c>
      <c r="E9" s="28"/>
      <c r="F9" s="28"/>
      <c r="G9" s="28"/>
      <c r="H9" s="28"/>
      <c r="I9" s="28"/>
      <c r="J9" s="44">
        <f t="shared" si="0"/>
        <v>1539.74</v>
      </c>
    </row>
    <row r="10" spans="2:10" ht="16.5" thickTop="1" thickBot="1" x14ac:dyDescent="0.3">
      <c r="B10" s="11">
        <v>6</v>
      </c>
      <c r="C10" s="12" t="s">
        <v>6</v>
      </c>
      <c r="D10" s="28">
        <v>5387.25</v>
      </c>
      <c r="E10" s="28"/>
      <c r="F10" s="28"/>
      <c r="G10" s="28"/>
      <c r="H10" s="28"/>
      <c r="I10" s="28"/>
      <c r="J10" s="44">
        <f t="shared" si="0"/>
        <v>5387.25</v>
      </c>
    </row>
    <row r="11" spans="2:10" ht="16.5" thickTop="1" thickBot="1" x14ac:dyDescent="0.3">
      <c r="B11" s="11">
        <v>7</v>
      </c>
      <c r="C11" s="12" t="s">
        <v>7</v>
      </c>
      <c r="D11" s="28">
        <v>7961.27</v>
      </c>
      <c r="E11" s="28"/>
      <c r="F11" s="28"/>
      <c r="G11" s="28"/>
      <c r="H11" s="28"/>
      <c r="I11" s="28"/>
      <c r="J11" s="44">
        <f t="shared" si="0"/>
        <v>7961.27</v>
      </c>
    </row>
    <row r="12" spans="2:10" ht="16.5" thickTop="1" thickBot="1" x14ac:dyDescent="0.3">
      <c r="B12" s="11">
        <v>8</v>
      </c>
      <c r="C12" s="12" t="s">
        <v>8</v>
      </c>
      <c r="D12" s="28">
        <v>11092.32</v>
      </c>
      <c r="E12" s="28"/>
      <c r="F12" s="28"/>
      <c r="G12" s="28"/>
      <c r="H12" s="28"/>
      <c r="I12" s="28"/>
      <c r="J12" s="44">
        <f t="shared" si="0"/>
        <v>11092.32</v>
      </c>
    </row>
    <row r="13" spans="2:10" ht="16.5" thickTop="1" thickBot="1" x14ac:dyDescent="0.3">
      <c r="B13" s="11">
        <v>9</v>
      </c>
      <c r="C13" s="12" t="s">
        <v>9</v>
      </c>
      <c r="D13" s="28">
        <v>6376.69</v>
      </c>
      <c r="E13" s="28"/>
      <c r="F13" s="28"/>
      <c r="G13" s="28"/>
      <c r="H13" s="28"/>
      <c r="I13" s="28"/>
      <c r="J13" s="44">
        <f t="shared" si="0"/>
        <v>6376.69</v>
      </c>
    </row>
    <row r="14" spans="2:10" ht="16.5" thickTop="1" thickBot="1" x14ac:dyDescent="0.3">
      <c r="B14" s="11">
        <v>10</v>
      </c>
      <c r="C14" s="12" t="s">
        <v>10</v>
      </c>
      <c r="D14" s="28">
        <v>10357.49</v>
      </c>
      <c r="E14" s="28"/>
      <c r="F14" s="28"/>
      <c r="G14" s="28"/>
      <c r="H14" s="28"/>
      <c r="I14" s="28"/>
      <c r="J14" s="44">
        <f t="shared" si="0"/>
        <v>10357.49</v>
      </c>
    </row>
    <row r="15" spans="2:10" ht="16.5" thickTop="1" thickBot="1" x14ac:dyDescent="0.3">
      <c r="B15" s="11">
        <v>11</v>
      </c>
      <c r="C15" s="12" t="s">
        <v>11</v>
      </c>
      <c r="D15" s="28">
        <v>3256.98</v>
      </c>
      <c r="E15" s="28"/>
      <c r="F15" s="28"/>
      <c r="G15" s="28"/>
      <c r="H15" s="28"/>
      <c r="I15" s="28"/>
      <c r="J15" s="44">
        <f t="shared" si="0"/>
        <v>3256.98</v>
      </c>
    </row>
    <row r="16" spans="2:10" ht="16.5" thickTop="1" thickBot="1" x14ac:dyDescent="0.3">
      <c r="B16" s="11">
        <v>12</v>
      </c>
      <c r="C16" s="12" t="s">
        <v>12</v>
      </c>
      <c r="D16" s="28">
        <v>8569.5400000000009</v>
      </c>
      <c r="E16" s="28"/>
      <c r="F16" s="28"/>
      <c r="G16" s="28"/>
      <c r="H16" s="28"/>
      <c r="I16" s="28"/>
      <c r="J16" s="44">
        <f t="shared" si="0"/>
        <v>8569.5400000000009</v>
      </c>
    </row>
    <row r="17" spans="2:10" ht="16.5" thickTop="1" thickBot="1" x14ac:dyDescent="0.3">
      <c r="B17" s="11">
        <v>13</v>
      </c>
      <c r="C17" s="12" t="s">
        <v>13</v>
      </c>
      <c r="D17" s="28">
        <v>13621.749999999998</v>
      </c>
      <c r="E17" s="28"/>
      <c r="F17" s="28"/>
      <c r="G17" s="28"/>
      <c r="H17" s="28"/>
      <c r="I17" s="28"/>
      <c r="J17" s="44">
        <f t="shared" si="0"/>
        <v>13621.749999999998</v>
      </c>
    </row>
    <row r="18" spans="2:10" ht="16.5" thickTop="1" thickBot="1" x14ac:dyDescent="0.3">
      <c r="B18" s="11">
        <v>14</v>
      </c>
      <c r="C18" s="12" t="s">
        <v>14</v>
      </c>
      <c r="D18" s="28">
        <v>3064.55</v>
      </c>
      <c r="E18" s="28"/>
      <c r="F18" s="28"/>
      <c r="G18" s="28"/>
      <c r="H18" s="28"/>
      <c r="I18" s="28"/>
      <c r="J18" s="44">
        <f t="shared" si="0"/>
        <v>3064.55</v>
      </c>
    </row>
    <row r="19" spans="2:10" ht="16.5" thickTop="1" thickBot="1" x14ac:dyDescent="0.3">
      <c r="B19" s="11">
        <v>15</v>
      </c>
      <c r="C19" s="12" t="s">
        <v>15</v>
      </c>
      <c r="D19" s="28">
        <v>60412.34000000004</v>
      </c>
      <c r="E19" s="28"/>
      <c r="F19" s="28"/>
      <c r="G19" s="28"/>
      <c r="H19" s="28"/>
      <c r="I19" s="28"/>
      <c r="J19" s="44">
        <f t="shared" si="0"/>
        <v>60412.34000000004</v>
      </c>
    </row>
    <row r="20" spans="2:10" ht="16.5" thickTop="1" thickBot="1" x14ac:dyDescent="0.3">
      <c r="B20" s="11">
        <v>16</v>
      </c>
      <c r="C20" s="12" t="s">
        <v>16</v>
      </c>
      <c r="D20" s="28">
        <v>65690.13999999997</v>
      </c>
      <c r="E20" s="28"/>
      <c r="F20" s="28"/>
      <c r="G20" s="28"/>
      <c r="H20" s="28"/>
      <c r="I20" s="28"/>
      <c r="J20" s="44">
        <f t="shared" si="0"/>
        <v>65690.13999999997</v>
      </c>
    </row>
    <row r="21" spans="2:10" ht="16.5" thickTop="1" thickBot="1" x14ac:dyDescent="0.3">
      <c r="B21" s="11">
        <v>17</v>
      </c>
      <c r="C21" s="12" t="s">
        <v>17</v>
      </c>
      <c r="D21" s="28">
        <v>3663.5</v>
      </c>
      <c r="E21" s="28"/>
      <c r="F21" s="28"/>
      <c r="G21" s="28"/>
      <c r="H21" s="28"/>
      <c r="I21" s="28"/>
      <c r="J21" s="44">
        <f t="shared" si="0"/>
        <v>3663.5</v>
      </c>
    </row>
    <row r="22" spans="2:10" ht="16.5" thickTop="1" thickBot="1" x14ac:dyDescent="0.3">
      <c r="B22" s="11">
        <v>18</v>
      </c>
      <c r="C22" s="12" t="s">
        <v>18</v>
      </c>
      <c r="D22" s="28">
        <v>12479.470000000001</v>
      </c>
      <c r="E22" s="28"/>
      <c r="F22" s="28"/>
      <c r="G22" s="28"/>
      <c r="H22" s="28"/>
      <c r="I22" s="28"/>
      <c r="J22" s="44">
        <f t="shared" si="0"/>
        <v>12479.470000000001</v>
      </c>
    </row>
    <row r="23" spans="2:10" ht="16.5" thickTop="1" thickBot="1" x14ac:dyDescent="0.3">
      <c r="B23" s="11">
        <v>19</v>
      </c>
      <c r="C23" s="12" t="s">
        <v>19</v>
      </c>
      <c r="D23" s="28">
        <v>3984.45</v>
      </c>
      <c r="E23" s="28"/>
      <c r="F23" s="28"/>
      <c r="G23" s="28"/>
      <c r="H23" s="28"/>
      <c r="I23" s="28"/>
      <c r="J23" s="44">
        <f t="shared" si="0"/>
        <v>3984.45</v>
      </c>
    </row>
    <row r="24" spans="2:10" ht="16.5" thickTop="1" thickBot="1" x14ac:dyDescent="0.3">
      <c r="B24" s="11">
        <v>20</v>
      </c>
      <c r="C24" s="12" t="s">
        <v>20</v>
      </c>
      <c r="D24" s="28">
        <v>12933.860000000002</v>
      </c>
      <c r="E24" s="28"/>
      <c r="F24" s="28"/>
      <c r="G24" s="28"/>
      <c r="H24" s="28"/>
      <c r="I24" s="28"/>
      <c r="J24" s="44">
        <f t="shared" si="0"/>
        <v>12933.860000000002</v>
      </c>
    </row>
    <row r="25" spans="2:10" ht="16.5" thickTop="1" thickBot="1" x14ac:dyDescent="0.3">
      <c r="B25" s="11">
        <v>21</v>
      </c>
      <c r="C25" s="12" t="s">
        <v>21</v>
      </c>
      <c r="D25" s="28">
        <v>39860.920000000013</v>
      </c>
      <c r="E25" s="28"/>
      <c r="F25" s="28"/>
      <c r="G25" s="28"/>
      <c r="H25" s="28"/>
      <c r="I25" s="28"/>
      <c r="J25" s="44">
        <f t="shared" si="0"/>
        <v>39860.920000000013</v>
      </c>
    </row>
    <row r="26" spans="2:10" ht="16.5" thickTop="1" thickBot="1" x14ac:dyDescent="0.3">
      <c r="B26" s="11">
        <v>22</v>
      </c>
      <c r="C26" s="12" t="s">
        <v>22</v>
      </c>
      <c r="D26" s="28">
        <v>6332.5</v>
      </c>
      <c r="E26" s="28"/>
      <c r="F26" s="28"/>
      <c r="G26" s="28"/>
      <c r="H26" s="28"/>
      <c r="I26" s="28"/>
      <c r="J26" s="44">
        <f t="shared" si="0"/>
        <v>6332.5</v>
      </c>
    </row>
    <row r="27" spans="2:10" ht="16.5" thickTop="1" thickBot="1" x14ac:dyDescent="0.3">
      <c r="B27" s="11">
        <v>23</v>
      </c>
      <c r="C27" s="12" t="s">
        <v>23</v>
      </c>
      <c r="D27" s="28">
        <v>3714.51</v>
      </c>
      <c r="E27" s="28"/>
      <c r="F27" s="28"/>
      <c r="G27" s="28"/>
      <c r="H27" s="28"/>
      <c r="I27" s="28"/>
      <c r="J27" s="44">
        <f t="shared" si="0"/>
        <v>3714.51</v>
      </c>
    </row>
    <row r="28" spans="2:10" ht="16.5" thickTop="1" thickBot="1" x14ac:dyDescent="0.3">
      <c r="B28" s="11">
        <v>24</v>
      </c>
      <c r="C28" s="12" t="s">
        <v>24</v>
      </c>
      <c r="D28" s="28">
        <v>7020.4500000000007</v>
      </c>
      <c r="E28" s="28"/>
      <c r="F28" s="28"/>
      <c r="G28" s="28"/>
      <c r="H28" s="28"/>
      <c r="I28" s="28"/>
      <c r="J28" s="44">
        <f t="shared" si="0"/>
        <v>7020.4500000000007</v>
      </c>
    </row>
    <row r="29" spans="2:10" ht="16.5" thickTop="1" thickBot="1" x14ac:dyDescent="0.3">
      <c r="B29" s="11">
        <v>25</v>
      </c>
      <c r="C29" s="12" t="s">
        <v>25</v>
      </c>
      <c r="D29" s="28">
        <v>22524.9</v>
      </c>
      <c r="E29" s="28"/>
      <c r="F29" s="28"/>
      <c r="G29" s="28"/>
      <c r="H29" s="28"/>
      <c r="I29" s="28"/>
      <c r="J29" s="44">
        <f t="shared" si="0"/>
        <v>22524.9</v>
      </c>
    </row>
    <row r="30" spans="2:10" ht="16.5" thickTop="1" thickBot="1" x14ac:dyDescent="0.3">
      <c r="B30" s="11">
        <v>26</v>
      </c>
      <c r="C30" s="12" t="s">
        <v>26</v>
      </c>
      <c r="D30" s="28"/>
      <c r="E30" s="28"/>
      <c r="F30" s="28"/>
      <c r="G30" s="28"/>
      <c r="H30" s="28"/>
      <c r="I30" s="28"/>
      <c r="J30" s="44">
        <f t="shared" si="0"/>
        <v>0</v>
      </c>
    </row>
    <row r="31" spans="2:10" ht="16.5" thickTop="1" thickBot="1" x14ac:dyDescent="0.3">
      <c r="B31" s="11">
        <v>27</v>
      </c>
      <c r="C31" s="12" t="s">
        <v>27</v>
      </c>
      <c r="D31" s="28"/>
      <c r="E31" s="28"/>
      <c r="F31" s="28"/>
      <c r="G31" s="28"/>
      <c r="H31" s="28"/>
      <c r="I31" s="28"/>
      <c r="J31" s="44">
        <f t="shared" si="0"/>
        <v>0</v>
      </c>
    </row>
    <row r="32" spans="2:10" ht="16.5" thickTop="1" thickBot="1" x14ac:dyDescent="0.3">
      <c r="B32" s="11">
        <v>28</v>
      </c>
      <c r="C32" s="12" t="s">
        <v>28</v>
      </c>
      <c r="D32" s="28"/>
      <c r="E32" s="28"/>
      <c r="F32" s="28"/>
      <c r="G32" s="28"/>
      <c r="H32" s="28"/>
      <c r="I32" s="28"/>
      <c r="J32" s="44">
        <f t="shared" si="0"/>
        <v>0</v>
      </c>
    </row>
    <row r="33" spans="2:10" ht="16.5" thickTop="1" thickBot="1" x14ac:dyDescent="0.3">
      <c r="B33" s="11">
        <v>29</v>
      </c>
      <c r="C33" s="12" t="s">
        <v>29</v>
      </c>
      <c r="D33" s="28"/>
      <c r="E33" s="28"/>
      <c r="F33" s="28"/>
      <c r="G33" s="28"/>
      <c r="H33" s="28"/>
      <c r="I33" s="28"/>
      <c r="J33" s="44">
        <f t="shared" si="0"/>
        <v>0</v>
      </c>
    </row>
    <row r="34" spans="2:10" ht="16.5" thickTop="1" thickBot="1" x14ac:dyDescent="0.3">
      <c r="B34" s="11">
        <v>30</v>
      </c>
      <c r="C34" s="12" t="s">
        <v>30</v>
      </c>
      <c r="D34" s="28"/>
      <c r="E34" s="28"/>
      <c r="F34" s="28"/>
      <c r="G34" s="28"/>
      <c r="H34" s="28"/>
      <c r="I34" s="28"/>
      <c r="J34" s="44">
        <f t="shared" si="0"/>
        <v>0</v>
      </c>
    </row>
    <row r="35" spans="2:10" ht="16.5" thickTop="1" thickBot="1" x14ac:dyDescent="0.3">
      <c r="B35" s="11">
        <v>31</v>
      </c>
      <c r="C35" s="12" t="s">
        <v>31</v>
      </c>
      <c r="D35" s="28"/>
      <c r="E35" s="28"/>
      <c r="F35" s="28"/>
      <c r="G35" s="28"/>
      <c r="H35" s="28"/>
      <c r="I35" s="28"/>
      <c r="J35" s="44">
        <f t="shared" si="0"/>
        <v>0</v>
      </c>
    </row>
    <row r="36" spans="2:10" ht="16.5" thickTop="1" thickBot="1" x14ac:dyDescent="0.3">
      <c r="B36" s="11">
        <v>32</v>
      </c>
      <c r="C36" s="12" t="s">
        <v>32</v>
      </c>
      <c r="D36" s="28"/>
      <c r="E36" s="28"/>
      <c r="F36" s="28"/>
      <c r="G36" s="28"/>
      <c r="H36" s="28"/>
      <c r="I36" s="28"/>
      <c r="J36" s="44">
        <f t="shared" si="0"/>
        <v>0</v>
      </c>
    </row>
    <row r="37" spans="2:10" ht="16.5" thickTop="1" thickBot="1" x14ac:dyDescent="0.3">
      <c r="B37" s="11">
        <v>33</v>
      </c>
      <c r="C37" s="12" t="s">
        <v>33</v>
      </c>
      <c r="D37" s="28"/>
      <c r="E37" s="28"/>
      <c r="F37" s="28"/>
      <c r="G37" s="28"/>
      <c r="H37" s="28"/>
      <c r="I37" s="28"/>
      <c r="J37" s="44">
        <f t="shared" si="0"/>
        <v>0</v>
      </c>
    </row>
    <row r="38" spans="2:10" ht="16.5" thickTop="1" thickBot="1" x14ac:dyDescent="0.3">
      <c r="B38" s="11">
        <v>34</v>
      </c>
      <c r="C38" s="12" t="s">
        <v>34</v>
      </c>
      <c r="D38" s="28"/>
      <c r="E38" s="28"/>
      <c r="F38" s="28"/>
      <c r="G38" s="28"/>
      <c r="H38" s="28"/>
      <c r="I38" s="28"/>
      <c r="J38" s="44">
        <f t="shared" si="0"/>
        <v>0</v>
      </c>
    </row>
    <row r="39" spans="2:10" ht="16.5" thickTop="1" thickBot="1" x14ac:dyDescent="0.3">
      <c r="B39" s="11">
        <v>35</v>
      </c>
      <c r="C39" s="12" t="s">
        <v>35</v>
      </c>
      <c r="D39" s="28"/>
      <c r="E39" s="28"/>
      <c r="F39" s="28"/>
      <c r="G39" s="28"/>
      <c r="H39" s="28"/>
      <c r="I39" s="28"/>
      <c r="J39" s="44">
        <f t="shared" si="0"/>
        <v>0</v>
      </c>
    </row>
    <row r="40" spans="2:10" ht="16.5" thickTop="1" thickBot="1" x14ac:dyDescent="0.3">
      <c r="B40" s="11">
        <v>36</v>
      </c>
      <c r="C40" s="12" t="s">
        <v>36</v>
      </c>
      <c r="D40" s="28"/>
      <c r="E40" s="28"/>
      <c r="F40" s="28"/>
      <c r="G40" s="28"/>
      <c r="H40" s="28"/>
      <c r="I40" s="28"/>
      <c r="J40" s="44">
        <f t="shared" si="0"/>
        <v>0</v>
      </c>
    </row>
    <row r="41" spans="2:10" ht="16.5" thickTop="1" thickBot="1" x14ac:dyDescent="0.3">
      <c r="B41" s="11">
        <v>37</v>
      </c>
      <c r="C41" s="12" t="s">
        <v>37</v>
      </c>
      <c r="D41" s="28"/>
      <c r="E41" s="28"/>
      <c r="F41" s="28"/>
      <c r="G41" s="28"/>
      <c r="H41" s="28"/>
      <c r="I41" s="28"/>
      <c r="J41" s="44">
        <f t="shared" si="0"/>
        <v>0</v>
      </c>
    </row>
    <row r="42" spans="2:10" ht="16.5" thickTop="1" thickBot="1" x14ac:dyDescent="0.3">
      <c r="B42" s="11">
        <v>38</v>
      </c>
      <c r="C42" s="12" t="s">
        <v>38</v>
      </c>
      <c r="D42" s="28"/>
      <c r="E42" s="28"/>
      <c r="F42" s="28"/>
      <c r="G42" s="28"/>
      <c r="H42" s="28"/>
      <c r="I42" s="28"/>
      <c r="J42" s="44">
        <f t="shared" si="0"/>
        <v>0</v>
      </c>
    </row>
    <row r="43" spans="2:10" ht="16.5" thickTop="1" thickBot="1" x14ac:dyDescent="0.3">
      <c r="B43" s="11">
        <v>39</v>
      </c>
      <c r="C43" s="12" t="s">
        <v>39</v>
      </c>
      <c r="D43" s="28"/>
      <c r="E43" s="28"/>
      <c r="F43" s="28"/>
      <c r="G43" s="28"/>
      <c r="H43" s="28"/>
      <c r="I43" s="28"/>
      <c r="J43" s="44">
        <f t="shared" si="0"/>
        <v>0</v>
      </c>
    </row>
    <row r="44" spans="2:10" ht="16.5" thickTop="1" thickBot="1" x14ac:dyDescent="0.3">
      <c r="B44" s="11">
        <v>40</v>
      </c>
      <c r="C44" s="12" t="s">
        <v>40</v>
      </c>
      <c r="D44" s="28"/>
      <c r="E44" s="28"/>
      <c r="F44" s="28"/>
      <c r="G44" s="28"/>
      <c r="H44" s="28"/>
      <c r="I44" s="28"/>
      <c r="J44" s="44">
        <f t="shared" si="0"/>
        <v>0</v>
      </c>
    </row>
    <row r="45" spans="2:10" ht="16.5" thickTop="1" thickBot="1" x14ac:dyDescent="0.3">
      <c r="B45" s="11">
        <v>41</v>
      </c>
      <c r="C45" s="12" t="s">
        <v>41</v>
      </c>
      <c r="D45" s="28"/>
      <c r="E45" s="28"/>
      <c r="F45" s="28"/>
      <c r="G45" s="28"/>
      <c r="H45" s="28"/>
      <c r="I45" s="28"/>
      <c r="J45" s="44">
        <f t="shared" si="0"/>
        <v>0</v>
      </c>
    </row>
    <row r="46" spans="2:10" ht="16.5" thickTop="1" thickBot="1" x14ac:dyDescent="0.3">
      <c r="B46" s="11">
        <v>42</v>
      </c>
      <c r="C46" s="12" t="s">
        <v>42</v>
      </c>
      <c r="D46" s="28"/>
      <c r="E46" s="28"/>
      <c r="F46" s="28"/>
      <c r="G46" s="28"/>
      <c r="H46" s="28"/>
      <c r="I46" s="28"/>
      <c r="J46" s="44">
        <f t="shared" si="0"/>
        <v>0</v>
      </c>
    </row>
    <row r="47" spans="2:10" ht="16.5" thickTop="1" thickBot="1" x14ac:dyDescent="0.3">
      <c r="B47" s="11">
        <v>43</v>
      </c>
      <c r="C47" s="12" t="s">
        <v>43</v>
      </c>
      <c r="D47" s="28"/>
      <c r="E47" s="28"/>
      <c r="F47" s="28"/>
      <c r="G47" s="28"/>
      <c r="H47" s="28"/>
      <c r="I47" s="28"/>
      <c r="J47" s="44">
        <f t="shared" si="0"/>
        <v>0</v>
      </c>
    </row>
    <row r="48" spans="2:10" ht="16.5" thickTop="1" thickBot="1" x14ac:dyDescent="0.3">
      <c r="B48" s="11">
        <v>44</v>
      </c>
      <c r="C48" s="12" t="s">
        <v>44</v>
      </c>
      <c r="D48" s="28"/>
      <c r="E48" s="28"/>
      <c r="F48" s="28"/>
      <c r="G48" s="28"/>
      <c r="H48" s="28"/>
      <c r="I48" s="28"/>
      <c r="J48" s="44">
        <f t="shared" si="0"/>
        <v>0</v>
      </c>
    </row>
    <row r="49" spans="2:10" ht="16.5" thickTop="1" thickBot="1" x14ac:dyDescent="0.3">
      <c r="B49" s="11">
        <v>45</v>
      </c>
      <c r="C49" s="12" t="s">
        <v>45</v>
      </c>
      <c r="D49" s="28"/>
      <c r="E49" s="28"/>
      <c r="F49" s="28"/>
      <c r="G49" s="28"/>
      <c r="H49" s="28"/>
      <c r="I49" s="28"/>
      <c r="J49" s="44">
        <f t="shared" si="0"/>
        <v>0</v>
      </c>
    </row>
    <row r="50" spans="2:10" ht="16.5" thickTop="1" thickBot="1" x14ac:dyDescent="0.3">
      <c r="B50" s="11">
        <v>46</v>
      </c>
      <c r="C50" s="12" t="s">
        <v>46</v>
      </c>
      <c r="D50" s="28"/>
      <c r="E50" s="28"/>
      <c r="F50" s="28"/>
      <c r="G50" s="28"/>
      <c r="H50" s="28"/>
      <c r="I50" s="28"/>
      <c r="J50" s="44">
        <f t="shared" si="0"/>
        <v>0</v>
      </c>
    </row>
    <row r="51" spans="2:10" ht="16.5" thickTop="1" thickBot="1" x14ac:dyDescent="0.3">
      <c r="B51" s="11">
        <v>47</v>
      </c>
      <c r="C51" s="12" t="s">
        <v>47</v>
      </c>
      <c r="D51" s="28"/>
      <c r="E51" s="28"/>
      <c r="F51" s="28"/>
      <c r="G51" s="28"/>
      <c r="H51" s="28"/>
      <c r="I51" s="28"/>
      <c r="J51" s="44">
        <f t="shared" si="0"/>
        <v>0</v>
      </c>
    </row>
    <row r="52" spans="2:10" ht="16.5" thickTop="1" thickBot="1" x14ac:dyDescent="0.3">
      <c r="B52" s="11">
        <v>48</v>
      </c>
      <c r="C52" s="12" t="s">
        <v>48</v>
      </c>
      <c r="D52" s="28"/>
      <c r="E52" s="28"/>
      <c r="F52" s="28"/>
      <c r="G52" s="28"/>
      <c r="H52" s="28"/>
      <c r="I52" s="28"/>
      <c r="J52" s="44">
        <f t="shared" si="0"/>
        <v>0</v>
      </c>
    </row>
    <row r="53" spans="2:10" ht="16.5" thickTop="1" thickBot="1" x14ac:dyDescent="0.3">
      <c r="B53" s="11">
        <v>49</v>
      </c>
      <c r="C53" s="12" t="s">
        <v>49</v>
      </c>
      <c r="D53" s="28"/>
      <c r="E53" s="28"/>
      <c r="F53" s="28"/>
      <c r="G53" s="28"/>
      <c r="H53" s="28"/>
      <c r="I53" s="28"/>
      <c r="J53" s="44">
        <f t="shared" si="0"/>
        <v>0</v>
      </c>
    </row>
    <row r="54" spans="2:10" ht="16.5" thickTop="1" thickBot="1" x14ac:dyDescent="0.3">
      <c r="B54" s="11">
        <v>50</v>
      </c>
      <c r="C54" s="12" t="s">
        <v>50</v>
      </c>
      <c r="D54" s="28"/>
      <c r="E54" s="28"/>
      <c r="F54" s="28"/>
      <c r="G54" s="28"/>
      <c r="H54" s="28"/>
      <c r="I54" s="28"/>
      <c r="J54" s="44">
        <f t="shared" si="0"/>
        <v>0</v>
      </c>
    </row>
    <row r="55" spans="2:10" ht="16.5" thickTop="1" thickBot="1" x14ac:dyDescent="0.3">
      <c r="B55" s="11">
        <v>51</v>
      </c>
      <c r="C55" s="12" t="s">
        <v>51</v>
      </c>
      <c r="D55" s="28"/>
      <c r="E55" s="28"/>
      <c r="F55" s="28"/>
      <c r="G55" s="28"/>
      <c r="H55" s="28"/>
      <c r="I55" s="28"/>
      <c r="J55" s="44">
        <f t="shared" si="0"/>
        <v>0</v>
      </c>
    </row>
    <row r="56" spans="2:10" ht="16.5" thickTop="1" thickBot="1" x14ac:dyDescent="0.3">
      <c r="B56" s="11">
        <v>52</v>
      </c>
      <c r="C56" s="12" t="s">
        <v>52</v>
      </c>
      <c r="D56" s="28"/>
      <c r="E56" s="28"/>
      <c r="F56" s="28"/>
      <c r="G56" s="28"/>
      <c r="H56" s="28"/>
      <c r="I56" s="28"/>
      <c r="J56" s="44">
        <f t="shared" si="0"/>
        <v>0</v>
      </c>
    </row>
    <row r="57" spans="2:10" ht="16.5" thickTop="1" thickBot="1" x14ac:dyDescent="0.3">
      <c r="B57" s="11">
        <v>53</v>
      </c>
      <c r="C57" s="12" t="s">
        <v>53</v>
      </c>
      <c r="D57" s="28"/>
      <c r="E57" s="28"/>
      <c r="F57" s="28"/>
      <c r="G57" s="28"/>
      <c r="H57" s="28"/>
      <c r="I57" s="28"/>
      <c r="J57" s="44">
        <f t="shared" si="0"/>
        <v>0</v>
      </c>
    </row>
    <row r="58" spans="2:10" ht="16.5" thickTop="1" thickBot="1" x14ac:dyDescent="0.3">
      <c r="B58" s="11">
        <v>54</v>
      </c>
      <c r="C58" s="12" t="s">
        <v>54</v>
      </c>
      <c r="D58" s="28"/>
      <c r="E58" s="28"/>
      <c r="F58" s="28"/>
      <c r="G58" s="28"/>
      <c r="H58" s="28"/>
      <c r="I58" s="28"/>
      <c r="J58" s="44">
        <f t="shared" si="0"/>
        <v>0</v>
      </c>
    </row>
    <row r="59" spans="2:10" ht="16.5" thickTop="1" thickBot="1" x14ac:dyDescent="0.3">
      <c r="B59" s="11">
        <v>55</v>
      </c>
      <c r="C59" s="12" t="s">
        <v>55</v>
      </c>
      <c r="D59" s="28"/>
      <c r="E59" s="28"/>
      <c r="F59" s="28"/>
      <c r="G59" s="28"/>
      <c r="H59" s="28"/>
      <c r="I59" s="28"/>
      <c r="J59" s="44">
        <f t="shared" si="0"/>
        <v>0</v>
      </c>
    </row>
    <row r="60" spans="2:10" ht="16.5" thickTop="1" thickBot="1" x14ac:dyDescent="0.3">
      <c r="B60" s="11">
        <v>56</v>
      </c>
      <c r="C60" s="12" t="s">
        <v>56</v>
      </c>
      <c r="D60" s="28"/>
      <c r="E60" s="28"/>
      <c r="F60" s="28"/>
      <c r="G60" s="28"/>
      <c r="H60" s="28"/>
      <c r="I60" s="28"/>
      <c r="J60" s="44">
        <f t="shared" si="0"/>
        <v>0</v>
      </c>
    </row>
    <row r="61" spans="2:10" ht="16.5" thickTop="1" thickBot="1" x14ac:dyDescent="0.3">
      <c r="B61" s="11">
        <v>57</v>
      </c>
      <c r="C61" s="12" t="s">
        <v>57</v>
      </c>
      <c r="D61" s="28"/>
      <c r="E61" s="28"/>
      <c r="F61" s="28"/>
      <c r="G61" s="28"/>
      <c r="H61" s="28"/>
      <c r="I61" s="28"/>
      <c r="J61" s="44">
        <f t="shared" si="0"/>
        <v>0</v>
      </c>
    </row>
    <row r="62" spans="2:10" ht="16.5" thickTop="1" thickBot="1" x14ac:dyDescent="0.3">
      <c r="B62" s="11">
        <v>58</v>
      </c>
      <c r="C62" s="12" t="s">
        <v>58</v>
      </c>
      <c r="D62" s="28"/>
      <c r="E62" s="28"/>
      <c r="F62" s="28"/>
      <c r="G62" s="28"/>
      <c r="H62" s="28"/>
      <c r="I62" s="28"/>
      <c r="J62" s="44">
        <f t="shared" si="0"/>
        <v>0</v>
      </c>
    </row>
    <row r="63" spans="2:10" ht="16.5" thickTop="1" thickBot="1" x14ac:dyDescent="0.3">
      <c r="B63" s="11">
        <v>59</v>
      </c>
      <c r="C63" s="12" t="s">
        <v>59</v>
      </c>
      <c r="D63" s="28"/>
      <c r="E63" s="28"/>
      <c r="F63" s="28"/>
      <c r="G63" s="28"/>
      <c r="H63" s="28"/>
      <c r="I63" s="28"/>
      <c r="J63" s="44">
        <f t="shared" si="0"/>
        <v>0</v>
      </c>
    </row>
    <row r="64" spans="2:10" ht="16.5" thickTop="1" thickBot="1" x14ac:dyDescent="0.3">
      <c r="B64" s="11">
        <v>60</v>
      </c>
      <c r="C64" s="12" t="s">
        <v>60</v>
      </c>
      <c r="D64" s="28"/>
      <c r="E64" s="28"/>
      <c r="F64" s="28"/>
      <c r="G64" s="28"/>
      <c r="H64" s="28"/>
      <c r="I64" s="28"/>
      <c r="J64" s="44">
        <f t="shared" si="0"/>
        <v>0</v>
      </c>
    </row>
    <row r="65" spans="3:10" s="26" customFormat="1" ht="15.75" thickTop="1" x14ac:dyDescent="0.25">
      <c r="C65" s="26" t="s">
        <v>115</v>
      </c>
      <c r="D65" s="54">
        <f t="shared" ref="D65:J65" si="1">SUM(D5:D64)</f>
        <v>351488.43000000011</v>
      </c>
      <c r="E65" s="54">
        <f t="shared" si="1"/>
        <v>0</v>
      </c>
      <c r="F65" s="54">
        <f t="shared" si="1"/>
        <v>0</v>
      </c>
      <c r="G65" s="54">
        <f t="shared" si="1"/>
        <v>0</v>
      </c>
      <c r="H65" s="54">
        <f t="shared" si="1"/>
        <v>0</v>
      </c>
      <c r="I65" s="54">
        <f t="shared" si="1"/>
        <v>0</v>
      </c>
      <c r="J65" s="54">
        <f t="shared" si="1"/>
        <v>351488.43000000011</v>
      </c>
    </row>
    <row r="66" spans="3:10" s="26" customFormat="1" x14ac:dyDescent="0.25">
      <c r="D66" s="54"/>
      <c r="E66" s="54"/>
      <c r="F66" s="54"/>
      <c r="G66" s="54"/>
      <c r="H66" s="54"/>
      <c r="I66" s="54"/>
      <c r="J66" s="54"/>
    </row>
    <row r="67" spans="3:10" s="26" customFormat="1" x14ac:dyDescent="0.25">
      <c r="C67" s="52" t="s">
        <v>86</v>
      </c>
      <c r="D67" s="55"/>
      <c r="E67" s="55"/>
      <c r="F67" s="55"/>
      <c r="G67" s="55"/>
      <c r="H67" s="55"/>
      <c r="I67" s="55"/>
      <c r="J67" s="55"/>
    </row>
    <row r="69" spans="3:10" x14ac:dyDescent="0.25">
      <c r="C69" t="s">
        <v>114</v>
      </c>
      <c r="D69" s="34">
        <f>D65-D67</f>
        <v>351488.43000000011</v>
      </c>
      <c r="E69" s="34">
        <f t="shared" ref="E69:J69" si="2">E65-E67</f>
        <v>0</v>
      </c>
      <c r="F69" s="34">
        <f t="shared" si="2"/>
        <v>0</v>
      </c>
      <c r="G69" s="34">
        <f t="shared" si="2"/>
        <v>0</v>
      </c>
      <c r="H69" s="34">
        <f t="shared" si="2"/>
        <v>0</v>
      </c>
      <c r="I69" s="34">
        <f t="shared" si="2"/>
        <v>0</v>
      </c>
      <c r="J69" s="34">
        <f t="shared" si="2"/>
        <v>351488.43000000011</v>
      </c>
    </row>
  </sheetData>
  <autoFilter ref="B4:J4" xr:uid="{0345BF4B-29CA-4A35-A39F-E28B44DB5E3B}"/>
  <mergeCells count="1">
    <mergeCell ref="B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A589-5E59-4705-A5BC-42831860E61C}">
  <sheetPr>
    <tabColor rgb="FF00B0F0"/>
  </sheetPr>
  <dimension ref="A1:I65"/>
  <sheetViews>
    <sheetView tabSelected="1" workbookViewId="0"/>
  </sheetViews>
  <sheetFormatPr defaultRowHeight="15" x14ac:dyDescent="0.25"/>
  <cols>
    <col min="1" max="1" width="4.42578125" customWidth="1"/>
    <col min="2" max="2" width="9.140625" customWidth="1"/>
    <col min="3" max="3" width="25.42578125" customWidth="1"/>
    <col min="4" max="4" width="1" customWidth="1"/>
    <col min="5" max="5" width="25.28515625" customWidth="1"/>
    <col min="6" max="6" width="1.42578125" customWidth="1"/>
    <col min="7" max="7" width="23.5703125" customWidth="1"/>
    <col min="8" max="8" width="0.85546875" customWidth="1"/>
    <col min="9" max="9" width="25.5703125" customWidth="1"/>
    <col min="11" max="11" width="9.140625" customWidth="1"/>
  </cols>
  <sheetData>
    <row r="1" spans="1:9" ht="15.75" thickBot="1" x14ac:dyDescent="0.3">
      <c r="A1" s="74"/>
    </row>
    <row r="2" spans="1:9" ht="55.5" customHeight="1" thickTop="1" thickBot="1" x14ac:dyDescent="0.3">
      <c r="B2" s="69" t="s">
        <v>123</v>
      </c>
      <c r="C2" s="70"/>
      <c r="D2" s="70"/>
      <c r="E2" s="70"/>
      <c r="F2" s="70"/>
      <c r="G2" s="70"/>
      <c r="H2" s="70"/>
      <c r="I2" s="70"/>
    </row>
    <row r="3" spans="1:9" ht="16.5" thickTop="1" thickBot="1" x14ac:dyDescent="0.3"/>
    <row r="4" spans="1:9" ht="35.25" customHeight="1" thickTop="1" thickBot="1" x14ac:dyDescent="0.3">
      <c r="B4" s="18" t="s">
        <v>62</v>
      </c>
      <c r="C4" s="18" t="s">
        <v>63</v>
      </c>
      <c r="D4" s="24"/>
      <c r="E4" s="5" t="s">
        <v>72</v>
      </c>
      <c r="F4" s="16"/>
      <c r="G4" s="5" t="s">
        <v>96</v>
      </c>
      <c r="H4" s="16"/>
      <c r="I4" s="5" t="s">
        <v>97</v>
      </c>
    </row>
    <row r="5" spans="1:9" ht="16.5" thickTop="1" thickBot="1" x14ac:dyDescent="0.3">
      <c r="B5" s="11">
        <v>1</v>
      </c>
      <c r="C5" s="20" t="s">
        <v>1</v>
      </c>
      <c r="D5" s="20"/>
      <c r="E5" s="27">
        <v>6932.0000000000009</v>
      </c>
      <c r="F5" s="27"/>
      <c r="G5" s="27">
        <v>3597915.56</v>
      </c>
      <c r="H5" s="27"/>
      <c r="I5" s="28">
        <v>65314377.030000001</v>
      </c>
    </row>
    <row r="6" spans="1:9" ht="16.5" thickTop="1" thickBot="1" x14ac:dyDescent="0.3">
      <c r="B6" s="11">
        <v>2</v>
      </c>
      <c r="C6" s="20" t="s">
        <v>2</v>
      </c>
      <c r="D6" s="20"/>
      <c r="E6" s="27">
        <v>10135.385000000002</v>
      </c>
      <c r="F6" s="27"/>
      <c r="G6" s="27">
        <v>9490822.3000000007</v>
      </c>
      <c r="H6" s="27"/>
      <c r="I6" s="28">
        <v>44984163.340000004</v>
      </c>
    </row>
    <row r="7" spans="1:9" ht="16.5" thickTop="1" thickBot="1" x14ac:dyDescent="0.3">
      <c r="B7" s="11">
        <v>3</v>
      </c>
      <c r="C7" s="20" t="s">
        <v>3</v>
      </c>
      <c r="D7" s="20"/>
      <c r="E7" s="27">
        <v>8882.8900000000067</v>
      </c>
      <c r="F7" s="27"/>
      <c r="G7" s="27">
        <v>2456971.23</v>
      </c>
      <c r="H7" s="27"/>
      <c r="I7" s="28">
        <v>16554895.49</v>
      </c>
    </row>
    <row r="8" spans="1:9" ht="16.5" thickTop="1" thickBot="1" x14ac:dyDescent="0.3">
      <c r="B8" s="11">
        <v>4</v>
      </c>
      <c r="C8" s="20" t="s">
        <v>4</v>
      </c>
      <c r="D8" s="20"/>
      <c r="E8" s="27">
        <v>78642.58</v>
      </c>
      <c r="F8" s="27"/>
      <c r="G8" s="27">
        <v>19740810.93</v>
      </c>
      <c r="H8" s="27"/>
      <c r="I8" s="28">
        <v>17933126.829999998</v>
      </c>
    </row>
    <row r="9" spans="1:9" ht="16.5" thickTop="1" thickBot="1" x14ac:dyDescent="0.3">
      <c r="B9" s="11">
        <v>5</v>
      </c>
      <c r="C9" s="20" t="s">
        <v>5</v>
      </c>
      <c r="D9" s="20"/>
      <c r="E9" s="27">
        <v>545.47</v>
      </c>
      <c r="F9" s="27"/>
      <c r="G9" s="27">
        <v>45398.36</v>
      </c>
      <c r="H9" s="27"/>
      <c r="I9" s="28">
        <v>4967928.05</v>
      </c>
    </row>
    <row r="10" spans="1:9" ht="16.5" thickTop="1" thickBot="1" x14ac:dyDescent="0.3">
      <c r="B10" s="11">
        <v>6</v>
      </c>
      <c r="C10" s="20" t="s">
        <v>6</v>
      </c>
      <c r="D10" s="20"/>
      <c r="E10" s="27">
        <v>2858.915</v>
      </c>
      <c r="F10" s="27"/>
      <c r="G10" s="27">
        <v>328159.38</v>
      </c>
      <c r="H10" s="27"/>
      <c r="I10" s="28">
        <v>16386478.32</v>
      </c>
    </row>
    <row r="11" spans="1:9" ht="16.5" thickTop="1" thickBot="1" x14ac:dyDescent="0.3">
      <c r="B11" s="11">
        <v>7</v>
      </c>
      <c r="C11" s="20" t="s">
        <v>7</v>
      </c>
      <c r="D11" s="20"/>
      <c r="E11" s="27">
        <v>2742.3800000000006</v>
      </c>
      <c r="F11" s="27"/>
      <c r="G11" s="27">
        <v>1096930.96</v>
      </c>
      <c r="H11" s="27"/>
      <c r="I11" s="28">
        <v>23009451.019999996</v>
      </c>
    </row>
    <row r="12" spans="1:9" ht="16.5" thickTop="1" thickBot="1" x14ac:dyDescent="0.3">
      <c r="B12" s="11">
        <v>8</v>
      </c>
      <c r="C12" s="20" t="s">
        <v>8</v>
      </c>
      <c r="D12" s="20"/>
      <c r="E12" s="27">
        <v>1067610.6200000001</v>
      </c>
      <c r="F12" s="27"/>
      <c r="G12" s="27">
        <v>42978745.079999998</v>
      </c>
      <c r="H12" s="27"/>
      <c r="I12" s="28">
        <v>39457075.170000002</v>
      </c>
    </row>
    <row r="13" spans="1:9" ht="16.5" thickTop="1" thickBot="1" x14ac:dyDescent="0.3">
      <c r="B13" s="11">
        <v>9</v>
      </c>
      <c r="C13" s="20" t="s">
        <v>9</v>
      </c>
      <c r="D13" s="20"/>
      <c r="E13" s="27">
        <v>2240.3900000000003</v>
      </c>
      <c r="F13" s="27"/>
      <c r="G13" s="27">
        <v>1909544.3599999999</v>
      </c>
      <c r="H13" s="27"/>
      <c r="I13" s="28">
        <v>10468992.370000001</v>
      </c>
    </row>
    <row r="14" spans="1:9" ht="16.5" thickTop="1" thickBot="1" x14ac:dyDescent="0.3">
      <c r="B14" s="11">
        <v>10</v>
      </c>
      <c r="C14" s="20" t="s">
        <v>10</v>
      </c>
      <c r="D14" s="20"/>
      <c r="E14" s="27">
        <v>74891.375</v>
      </c>
      <c r="F14" s="27"/>
      <c r="G14" s="27">
        <v>1029155.4700000001</v>
      </c>
      <c r="H14" s="27"/>
      <c r="I14" s="28">
        <v>71083634.969999999</v>
      </c>
    </row>
    <row r="15" spans="1:9" ht="16.5" thickTop="1" thickBot="1" x14ac:dyDescent="0.3">
      <c r="B15" s="11">
        <v>11</v>
      </c>
      <c r="C15" s="20" t="s">
        <v>11</v>
      </c>
      <c r="D15" s="20"/>
      <c r="E15" s="27">
        <v>2764.23</v>
      </c>
      <c r="F15" s="27"/>
      <c r="G15" s="27">
        <v>2284000.5</v>
      </c>
      <c r="H15" s="27"/>
      <c r="I15" s="28">
        <v>14096092.469999999</v>
      </c>
    </row>
    <row r="16" spans="1:9" ht="16.5" thickTop="1" thickBot="1" x14ac:dyDescent="0.3">
      <c r="B16" s="11">
        <v>12</v>
      </c>
      <c r="C16" s="20" t="s">
        <v>12</v>
      </c>
      <c r="D16" s="20"/>
      <c r="E16" s="27">
        <v>28800.34</v>
      </c>
      <c r="F16" s="27"/>
      <c r="G16" s="27">
        <v>27011541.539999999</v>
      </c>
      <c r="H16" s="27"/>
      <c r="I16" s="28">
        <v>14101944.109999999</v>
      </c>
    </row>
    <row r="17" spans="2:9" ht="16.5" thickTop="1" thickBot="1" x14ac:dyDescent="0.3">
      <c r="B17" s="11">
        <v>13</v>
      </c>
      <c r="C17" s="20" t="s">
        <v>13</v>
      </c>
      <c r="D17" s="20"/>
      <c r="E17" s="27">
        <v>914037.65</v>
      </c>
      <c r="F17" s="27"/>
      <c r="G17" s="27">
        <v>177833206.83000001</v>
      </c>
      <c r="H17" s="27"/>
      <c r="I17" s="28">
        <v>27027033.350000001</v>
      </c>
    </row>
    <row r="18" spans="2:9" ht="16.5" thickTop="1" thickBot="1" x14ac:dyDescent="0.3">
      <c r="B18" s="11">
        <v>14</v>
      </c>
      <c r="C18" s="20" t="s">
        <v>14</v>
      </c>
      <c r="D18" s="20"/>
      <c r="E18" s="27">
        <v>2916.2200000000007</v>
      </c>
      <c r="F18" s="27"/>
      <c r="G18" s="27">
        <v>957250.15</v>
      </c>
      <c r="H18" s="27"/>
      <c r="I18" s="28">
        <v>7802556.0199999996</v>
      </c>
    </row>
    <row r="19" spans="2:9" ht="16.5" thickTop="1" thickBot="1" x14ac:dyDescent="0.3">
      <c r="B19" s="11">
        <v>15</v>
      </c>
      <c r="C19" s="20" t="s">
        <v>15</v>
      </c>
      <c r="D19" s="20"/>
      <c r="E19" s="27">
        <v>293831.48499999999</v>
      </c>
      <c r="F19" s="27"/>
      <c r="G19" s="27">
        <v>152491064.05000001</v>
      </c>
      <c r="H19" s="27"/>
      <c r="I19" s="28">
        <v>281111510.78999996</v>
      </c>
    </row>
    <row r="20" spans="2:9" ht="16.5" thickTop="1" thickBot="1" x14ac:dyDescent="0.3">
      <c r="B20" s="11">
        <v>16</v>
      </c>
      <c r="C20" s="20" t="s">
        <v>16</v>
      </c>
      <c r="D20" s="20"/>
      <c r="E20" s="27">
        <v>55374.173099999985</v>
      </c>
      <c r="F20" s="27"/>
      <c r="G20" s="27">
        <v>48287126.539999999</v>
      </c>
      <c r="H20" s="27"/>
      <c r="I20" s="28">
        <v>107341041.41</v>
      </c>
    </row>
    <row r="21" spans="2:9" ht="16.5" thickTop="1" thickBot="1" x14ac:dyDescent="0.3">
      <c r="B21" s="11">
        <v>17</v>
      </c>
      <c r="C21" s="20" t="s">
        <v>17</v>
      </c>
      <c r="D21" s="20"/>
      <c r="E21" s="27">
        <v>956.01</v>
      </c>
      <c r="F21" s="27"/>
      <c r="G21" s="27">
        <v>87460</v>
      </c>
      <c r="H21" s="27"/>
      <c r="I21" s="28">
        <v>25813792.710000001</v>
      </c>
    </row>
    <row r="22" spans="2:9" ht="16.5" thickTop="1" thickBot="1" x14ac:dyDescent="0.3">
      <c r="B22" s="11">
        <v>18</v>
      </c>
      <c r="C22" s="20" t="s">
        <v>18</v>
      </c>
      <c r="D22" s="20"/>
      <c r="E22" s="27">
        <v>4449.5400000000009</v>
      </c>
      <c r="F22" s="27"/>
      <c r="G22" s="27">
        <v>3280829.07</v>
      </c>
      <c r="H22" s="27"/>
      <c r="I22" s="28">
        <v>50411941.149999999</v>
      </c>
    </row>
    <row r="23" spans="2:9" ht="16.5" thickTop="1" thickBot="1" x14ac:dyDescent="0.3">
      <c r="B23" s="11">
        <v>19</v>
      </c>
      <c r="C23" s="20" t="s">
        <v>19</v>
      </c>
      <c r="D23" s="20"/>
      <c r="E23" s="27">
        <v>12407.83</v>
      </c>
      <c r="F23" s="27"/>
      <c r="G23" s="27">
        <v>8095833.5999999996</v>
      </c>
      <c r="H23" s="27"/>
      <c r="I23" s="28">
        <v>14507655.369999999</v>
      </c>
    </row>
    <row r="24" spans="2:9" ht="16.5" thickTop="1" thickBot="1" x14ac:dyDescent="0.3">
      <c r="B24" s="11">
        <v>20</v>
      </c>
      <c r="C24" s="20" t="s">
        <v>20</v>
      </c>
      <c r="D24" s="20"/>
      <c r="E24" s="27">
        <v>24741.009999999987</v>
      </c>
      <c r="F24" s="27"/>
      <c r="G24" s="27">
        <v>41957902.590000004</v>
      </c>
      <c r="H24" s="27"/>
      <c r="I24" s="28">
        <v>179859280.69</v>
      </c>
    </row>
    <row r="25" spans="2:9" ht="16.5" thickTop="1" thickBot="1" x14ac:dyDescent="0.3">
      <c r="B25" s="11">
        <v>21</v>
      </c>
      <c r="C25" s="20" t="s">
        <v>21</v>
      </c>
      <c r="D25" s="20"/>
      <c r="E25" s="27">
        <v>54977.5</v>
      </c>
      <c r="F25" s="27"/>
      <c r="G25" s="27">
        <v>35127240.200000003</v>
      </c>
      <c r="H25" s="27"/>
      <c r="I25" s="28">
        <v>91911790.539999992</v>
      </c>
    </row>
    <row r="26" spans="2:9" ht="16.5" thickTop="1" thickBot="1" x14ac:dyDescent="0.3">
      <c r="B26" s="11">
        <v>22</v>
      </c>
      <c r="C26" s="20" t="s">
        <v>22</v>
      </c>
      <c r="D26" s="20"/>
      <c r="E26" s="27">
        <v>112063.645</v>
      </c>
      <c r="F26" s="27"/>
      <c r="G26" s="27">
        <v>82671939.930000007</v>
      </c>
      <c r="H26" s="27"/>
      <c r="I26" s="28">
        <v>25622727.32</v>
      </c>
    </row>
    <row r="27" spans="2:9" ht="16.5" thickTop="1" thickBot="1" x14ac:dyDescent="0.3">
      <c r="B27" s="11">
        <v>23</v>
      </c>
      <c r="C27" s="20" t="s">
        <v>23</v>
      </c>
      <c r="D27" s="20"/>
      <c r="E27" s="27">
        <v>3159.3449999999998</v>
      </c>
      <c r="F27" s="27"/>
      <c r="G27" s="27">
        <v>597058.02</v>
      </c>
      <c r="H27" s="27"/>
      <c r="I27" s="28">
        <v>9929047.7600000016</v>
      </c>
    </row>
    <row r="28" spans="2:9" ht="16.5" thickTop="1" thickBot="1" x14ac:dyDescent="0.3">
      <c r="B28" s="11">
        <v>24</v>
      </c>
      <c r="C28" s="20" t="s">
        <v>24</v>
      </c>
      <c r="D28" s="20"/>
      <c r="E28" s="27">
        <v>13364.865000000002</v>
      </c>
      <c r="F28" s="27"/>
      <c r="G28" s="27">
        <v>5331094.1400000006</v>
      </c>
      <c r="H28" s="27"/>
      <c r="I28" s="28">
        <v>9751479.3100000005</v>
      </c>
    </row>
    <row r="29" spans="2:9" ht="16.5" thickTop="1" thickBot="1" x14ac:dyDescent="0.3">
      <c r="B29" s="11">
        <v>25</v>
      </c>
      <c r="C29" s="20" t="s">
        <v>25</v>
      </c>
      <c r="D29" s="20"/>
      <c r="E29" s="27">
        <v>9528.4950000000026</v>
      </c>
      <c r="F29" s="27"/>
      <c r="G29" s="27">
        <v>6789299.8988000005</v>
      </c>
      <c r="H29" s="27"/>
      <c r="I29" s="28">
        <v>54302743.110000007</v>
      </c>
    </row>
    <row r="30" spans="2:9" ht="16.5" thickTop="1" thickBot="1" x14ac:dyDescent="0.3">
      <c r="B30" s="11">
        <v>26</v>
      </c>
      <c r="C30" s="20" t="s">
        <v>26</v>
      </c>
      <c r="D30" s="20"/>
      <c r="E30" s="27">
        <v>290766.61000000004</v>
      </c>
      <c r="F30" s="27"/>
      <c r="G30" s="27">
        <v>53653292.490000002</v>
      </c>
      <c r="H30" s="27"/>
      <c r="I30" s="28">
        <v>151464411.80000001</v>
      </c>
    </row>
    <row r="31" spans="2:9" ht="16.5" thickTop="1" thickBot="1" x14ac:dyDescent="0.3">
      <c r="B31" s="11">
        <v>27</v>
      </c>
      <c r="C31" s="20" t="s">
        <v>27</v>
      </c>
      <c r="D31" s="20"/>
      <c r="E31" s="27">
        <v>4197.4399999999996</v>
      </c>
      <c r="F31" s="27"/>
      <c r="G31" s="27">
        <v>542977.26</v>
      </c>
      <c r="H31" s="27"/>
      <c r="I31" s="28">
        <v>15639928.15</v>
      </c>
    </row>
    <row r="32" spans="2:9" ht="16.5" thickTop="1" thickBot="1" x14ac:dyDescent="0.3">
      <c r="B32" s="11">
        <v>28</v>
      </c>
      <c r="C32" s="20" t="s">
        <v>28</v>
      </c>
      <c r="D32" s="20"/>
      <c r="E32" s="27">
        <v>80.47999999999999</v>
      </c>
      <c r="F32" s="27"/>
      <c r="G32" s="27">
        <v>5918.91</v>
      </c>
      <c r="H32" s="27"/>
      <c r="I32" s="28">
        <v>5990819.8100000005</v>
      </c>
    </row>
    <row r="33" spans="2:9" ht="16.5" thickTop="1" thickBot="1" x14ac:dyDescent="0.3">
      <c r="B33" s="11">
        <v>29</v>
      </c>
      <c r="C33" s="20" t="s">
        <v>29</v>
      </c>
      <c r="D33" s="20"/>
      <c r="E33" s="27">
        <v>89043.524999999994</v>
      </c>
      <c r="F33" s="27"/>
      <c r="G33" s="27">
        <v>73652276.349999994</v>
      </c>
      <c r="H33" s="27"/>
      <c r="I33" s="28">
        <v>7781149.3399999999</v>
      </c>
    </row>
    <row r="34" spans="2:9" ht="16.5" thickTop="1" thickBot="1" x14ac:dyDescent="0.3">
      <c r="B34" s="11">
        <v>30</v>
      </c>
      <c r="C34" s="20" t="s">
        <v>30</v>
      </c>
      <c r="D34" s="20"/>
      <c r="E34" s="27">
        <v>8276.49</v>
      </c>
      <c r="F34" s="27"/>
      <c r="G34" s="27">
        <v>8199035.1799999997</v>
      </c>
      <c r="H34" s="27"/>
      <c r="I34" s="28">
        <v>13716654.75</v>
      </c>
    </row>
    <row r="35" spans="2:9" ht="16.5" thickTop="1" thickBot="1" x14ac:dyDescent="0.3">
      <c r="B35" s="11">
        <v>31</v>
      </c>
      <c r="C35" s="20" t="s">
        <v>31</v>
      </c>
      <c r="D35" s="20"/>
      <c r="E35" s="27">
        <v>1333.385</v>
      </c>
      <c r="F35" s="27"/>
      <c r="G35" s="27">
        <v>123124.61000000002</v>
      </c>
      <c r="H35" s="27"/>
      <c r="I35" s="28">
        <v>21235712.259999998</v>
      </c>
    </row>
    <row r="36" spans="2:9" ht="16.5" thickTop="1" thickBot="1" x14ac:dyDescent="0.3">
      <c r="B36" s="11">
        <v>32</v>
      </c>
      <c r="C36" s="20" t="s">
        <v>32</v>
      </c>
      <c r="D36" s="20"/>
      <c r="E36" s="27">
        <v>39952.698000000004</v>
      </c>
      <c r="F36" s="27"/>
      <c r="G36" s="27">
        <v>1677566.53</v>
      </c>
      <c r="H36" s="27"/>
      <c r="I36" s="28">
        <v>113932700.7</v>
      </c>
    </row>
    <row r="37" spans="2:9" ht="16.5" thickTop="1" thickBot="1" x14ac:dyDescent="0.3">
      <c r="B37" s="11">
        <v>33</v>
      </c>
      <c r="C37" s="20" t="s">
        <v>33</v>
      </c>
      <c r="D37" s="20"/>
      <c r="E37" s="27">
        <v>6855.3800000000047</v>
      </c>
      <c r="F37" s="27"/>
      <c r="G37" s="27">
        <v>2933837.83</v>
      </c>
      <c r="H37" s="27"/>
      <c r="I37" s="28">
        <v>28813846.800000001</v>
      </c>
    </row>
    <row r="38" spans="2:9" ht="16.5" thickTop="1" thickBot="1" x14ac:dyDescent="0.3">
      <c r="B38" s="11">
        <v>34</v>
      </c>
      <c r="C38" s="20" t="s">
        <v>34</v>
      </c>
      <c r="D38" s="20"/>
      <c r="E38" s="27">
        <v>6334.38</v>
      </c>
      <c r="F38" s="27"/>
      <c r="G38" s="27">
        <v>6536678.04</v>
      </c>
      <c r="H38" s="27"/>
      <c r="I38" s="28">
        <v>16919878.649999999</v>
      </c>
    </row>
    <row r="39" spans="2:9" ht="16.5" thickTop="1" thickBot="1" x14ac:dyDescent="0.3">
      <c r="B39" s="11">
        <v>35</v>
      </c>
      <c r="C39" s="20" t="s">
        <v>35</v>
      </c>
      <c r="D39" s="20"/>
      <c r="E39" s="27">
        <v>4133.4150000000009</v>
      </c>
      <c r="F39" s="27"/>
      <c r="G39" s="27">
        <v>1331890.1400000001</v>
      </c>
      <c r="H39" s="27"/>
      <c r="I39" s="28">
        <v>34193241.789999999</v>
      </c>
    </row>
    <row r="40" spans="2:9" ht="16.5" thickTop="1" thickBot="1" x14ac:dyDescent="0.3">
      <c r="B40" s="11">
        <v>36</v>
      </c>
      <c r="C40" s="20" t="s">
        <v>36</v>
      </c>
      <c r="D40" s="20"/>
      <c r="E40" s="27">
        <v>4843.95</v>
      </c>
      <c r="F40" s="27"/>
      <c r="G40" s="27">
        <v>729361.89</v>
      </c>
      <c r="H40" s="27"/>
      <c r="I40" s="28">
        <v>17672116.57</v>
      </c>
    </row>
    <row r="41" spans="2:9" ht="16.5" thickTop="1" thickBot="1" x14ac:dyDescent="0.3">
      <c r="B41" s="11">
        <v>37</v>
      </c>
      <c r="C41" s="20" t="s">
        <v>37</v>
      </c>
      <c r="D41" s="20"/>
      <c r="E41" s="27">
        <v>4509.0700000000006</v>
      </c>
      <c r="F41" s="27"/>
      <c r="G41" s="27">
        <v>1056830.4832000001</v>
      </c>
      <c r="H41" s="27"/>
      <c r="I41" s="28">
        <v>28343016.930000003</v>
      </c>
    </row>
    <row r="42" spans="2:9" ht="16.5" thickTop="1" thickBot="1" x14ac:dyDescent="0.3">
      <c r="B42" s="11">
        <v>38</v>
      </c>
      <c r="C42" s="20" t="s">
        <v>38</v>
      </c>
      <c r="D42" s="20"/>
      <c r="E42" s="27">
        <v>3942.84</v>
      </c>
      <c r="F42" s="27"/>
      <c r="G42" s="27">
        <v>1224580.3799999999</v>
      </c>
      <c r="H42" s="27"/>
      <c r="I42" s="28">
        <v>26801525.969999999</v>
      </c>
    </row>
    <row r="43" spans="2:9" ht="16.5" thickTop="1" thickBot="1" x14ac:dyDescent="0.3">
      <c r="B43" s="11">
        <v>39</v>
      </c>
      <c r="C43" s="20" t="s">
        <v>39</v>
      </c>
      <c r="D43" s="20"/>
      <c r="E43" s="27">
        <v>475.21</v>
      </c>
      <c r="F43" s="27"/>
      <c r="G43" s="27">
        <v>33553.619999999995</v>
      </c>
      <c r="H43" s="27"/>
      <c r="I43" s="28">
        <v>5016773.4399999995</v>
      </c>
    </row>
    <row r="44" spans="2:9" ht="16.5" thickTop="1" thickBot="1" x14ac:dyDescent="0.3">
      <c r="B44" s="11">
        <v>40</v>
      </c>
      <c r="C44" s="20" t="s">
        <v>40</v>
      </c>
      <c r="D44" s="20"/>
      <c r="E44" s="27">
        <v>4068.7949999999996</v>
      </c>
      <c r="F44" s="27"/>
      <c r="G44" s="27">
        <v>2157727.21</v>
      </c>
      <c r="H44" s="27"/>
      <c r="I44" s="28">
        <v>28919949.43</v>
      </c>
    </row>
    <row r="45" spans="2:9" ht="16.5" thickTop="1" thickBot="1" x14ac:dyDescent="0.3">
      <c r="B45" s="11">
        <v>41</v>
      </c>
      <c r="C45" s="20" t="s">
        <v>41</v>
      </c>
      <c r="D45" s="20"/>
      <c r="E45" s="27">
        <v>6433.33</v>
      </c>
      <c r="F45" s="27"/>
      <c r="G45" s="27">
        <v>2948842.33</v>
      </c>
      <c r="H45" s="27"/>
      <c r="I45" s="28">
        <v>8635203.629999999</v>
      </c>
    </row>
    <row r="46" spans="2:9" ht="16.5" thickTop="1" thickBot="1" x14ac:dyDescent="0.3">
      <c r="B46" s="11">
        <v>42</v>
      </c>
      <c r="C46" s="20" t="s">
        <v>42</v>
      </c>
      <c r="D46" s="20"/>
      <c r="E46" s="27">
        <v>10811.965</v>
      </c>
      <c r="F46" s="27"/>
      <c r="G46" s="27">
        <v>8557602.3100000005</v>
      </c>
      <c r="H46" s="27"/>
      <c r="I46" s="28">
        <v>16838357.219999999</v>
      </c>
    </row>
    <row r="47" spans="2:9" ht="16.5" thickTop="1" thickBot="1" x14ac:dyDescent="0.3">
      <c r="B47" s="11">
        <v>43</v>
      </c>
      <c r="C47" s="20" t="s">
        <v>43</v>
      </c>
      <c r="D47" s="20"/>
      <c r="E47" s="27">
        <v>830.46</v>
      </c>
      <c r="F47" s="27"/>
      <c r="G47" s="27">
        <v>283346.34999999998</v>
      </c>
      <c r="H47" s="27"/>
      <c r="I47" s="28">
        <v>20494039.329999998</v>
      </c>
    </row>
    <row r="48" spans="2:9" ht="16.5" thickTop="1" thickBot="1" x14ac:dyDescent="0.3">
      <c r="B48" s="11">
        <v>44</v>
      </c>
      <c r="C48" s="20" t="s">
        <v>44</v>
      </c>
      <c r="D48" s="20"/>
      <c r="E48" s="27">
        <v>15315.834999999995</v>
      </c>
      <c r="F48" s="27"/>
      <c r="G48" s="27">
        <v>16311104.8212</v>
      </c>
      <c r="H48" s="27"/>
      <c r="I48" s="28">
        <v>89018297.680000007</v>
      </c>
    </row>
    <row r="49" spans="2:9" ht="16.5" thickTop="1" thickBot="1" x14ac:dyDescent="0.3">
      <c r="B49" s="11">
        <v>45</v>
      </c>
      <c r="C49" s="20" t="s">
        <v>45</v>
      </c>
      <c r="D49" s="20"/>
      <c r="E49" s="27">
        <v>18115.975000000006</v>
      </c>
      <c r="F49" s="27"/>
      <c r="G49" s="27">
        <v>3171119.6399999997</v>
      </c>
      <c r="H49" s="27"/>
      <c r="I49" s="28">
        <v>30698046.539999999</v>
      </c>
    </row>
    <row r="50" spans="2:9" ht="16.5" thickTop="1" thickBot="1" x14ac:dyDescent="0.3">
      <c r="B50" s="11">
        <v>46</v>
      </c>
      <c r="C50" s="20" t="s">
        <v>46</v>
      </c>
      <c r="D50" s="20"/>
      <c r="E50" s="27">
        <v>16828.810000000001</v>
      </c>
      <c r="F50" s="27"/>
      <c r="G50" s="27">
        <v>13067245.93</v>
      </c>
      <c r="H50" s="27"/>
      <c r="I50" s="28">
        <v>17578203.640000001</v>
      </c>
    </row>
    <row r="51" spans="2:9" ht="16.5" thickTop="1" thickBot="1" x14ac:dyDescent="0.3">
      <c r="B51" s="11">
        <v>47</v>
      </c>
      <c r="C51" s="20" t="s">
        <v>47</v>
      </c>
      <c r="D51" s="20"/>
      <c r="E51" s="27">
        <v>97209.569999999992</v>
      </c>
      <c r="F51" s="27"/>
      <c r="G51" s="27">
        <v>88791641.539999992</v>
      </c>
      <c r="H51" s="27"/>
      <c r="I51" s="28">
        <v>33360438.699999999</v>
      </c>
    </row>
    <row r="52" spans="2:9" ht="16.5" thickTop="1" thickBot="1" x14ac:dyDescent="0.3">
      <c r="B52" s="11">
        <v>48</v>
      </c>
      <c r="C52" s="20" t="s">
        <v>48</v>
      </c>
      <c r="D52" s="20"/>
      <c r="E52" s="27">
        <v>5226.75</v>
      </c>
      <c r="F52" s="27"/>
      <c r="G52" s="27">
        <v>1348033.06</v>
      </c>
      <c r="H52" s="27"/>
      <c r="I52" s="28">
        <v>10789476.99</v>
      </c>
    </row>
    <row r="53" spans="2:9" ht="16.5" thickTop="1" thickBot="1" x14ac:dyDescent="0.3">
      <c r="B53" s="11">
        <v>49</v>
      </c>
      <c r="C53" s="20" t="s">
        <v>49</v>
      </c>
      <c r="D53" s="20"/>
      <c r="E53" s="27">
        <v>2271.9899999999998</v>
      </c>
      <c r="F53" s="27"/>
      <c r="G53" s="27">
        <v>729957.58240000007</v>
      </c>
      <c r="H53" s="27"/>
      <c r="I53" s="28">
        <v>24468277.32</v>
      </c>
    </row>
    <row r="54" spans="2:9" ht="16.5" thickTop="1" thickBot="1" x14ac:dyDescent="0.3">
      <c r="B54" s="11">
        <v>50</v>
      </c>
      <c r="C54" s="20" t="s">
        <v>50</v>
      </c>
      <c r="D54" s="20"/>
      <c r="E54" s="27">
        <v>58149.424999999996</v>
      </c>
      <c r="F54" s="27"/>
      <c r="G54" s="27">
        <v>44599193.990000002</v>
      </c>
      <c r="H54" s="27"/>
      <c r="I54" s="28">
        <v>28670903.270000003</v>
      </c>
    </row>
    <row r="55" spans="2:9" ht="16.5" thickTop="1" thickBot="1" x14ac:dyDescent="0.3">
      <c r="B55" s="11">
        <v>51</v>
      </c>
      <c r="C55" s="20" t="s">
        <v>51</v>
      </c>
      <c r="D55" s="20"/>
      <c r="E55" s="27">
        <v>85038.735000000001</v>
      </c>
      <c r="F55" s="27"/>
      <c r="G55" s="27">
        <v>58018684.659999996</v>
      </c>
      <c r="H55" s="27"/>
      <c r="I55" s="28">
        <v>29820181.630000003</v>
      </c>
    </row>
    <row r="56" spans="2:9" ht="16.5" thickTop="1" thickBot="1" x14ac:dyDescent="0.3">
      <c r="B56" s="11">
        <v>52</v>
      </c>
      <c r="C56" s="20" t="s">
        <v>52</v>
      </c>
      <c r="D56" s="20"/>
      <c r="E56" s="27">
        <v>10372.440000000006</v>
      </c>
      <c r="F56" s="27"/>
      <c r="G56" s="27">
        <v>1389641.83</v>
      </c>
      <c r="H56" s="27"/>
      <c r="I56" s="28">
        <v>48764570.519999996</v>
      </c>
    </row>
    <row r="57" spans="2:9" ht="16.5" thickTop="1" thickBot="1" x14ac:dyDescent="0.3">
      <c r="B57" s="11">
        <v>53</v>
      </c>
      <c r="C57" s="20" t="s">
        <v>53</v>
      </c>
      <c r="D57" s="20"/>
      <c r="E57" s="27">
        <v>4344.5150000000003</v>
      </c>
      <c r="F57" s="27"/>
      <c r="G57" s="27">
        <v>478075.99</v>
      </c>
      <c r="H57" s="27"/>
      <c r="I57" s="28">
        <v>27092166.73</v>
      </c>
    </row>
    <row r="58" spans="2:9" ht="16.5" thickTop="1" thickBot="1" x14ac:dyDescent="0.3">
      <c r="B58" s="11">
        <v>54</v>
      </c>
      <c r="C58" s="20" t="s">
        <v>54</v>
      </c>
      <c r="D58" s="20"/>
      <c r="E58" s="27">
        <v>10175.209999999995</v>
      </c>
      <c r="F58" s="27"/>
      <c r="G58" s="27">
        <v>4424374.72</v>
      </c>
      <c r="H58" s="27"/>
      <c r="I58" s="28">
        <v>40332170.700000003</v>
      </c>
    </row>
    <row r="59" spans="2:9" ht="16.5" thickTop="1" thickBot="1" x14ac:dyDescent="0.3">
      <c r="B59" s="11">
        <v>55</v>
      </c>
      <c r="C59" s="20" t="s">
        <v>55</v>
      </c>
      <c r="D59" s="20"/>
      <c r="E59" s="27">
        <v>1794.345</v>
      </c>
      <c r="F59" s="27"/>
      <c r="G59" s="27">
        <v>504216.43</v>
      </c>
      <c r="H59" s="27"/>
      <c r="I59" s="28">
        <v>13765685.16</v>
      </c>
    </row>
    <row r="60" spans="2:9" ht="16.5" thickTop="1" thickBot="1" x14ac:dyDescent="0.3">
      <c r="B60" s="11">
        <v>56</v>
      </c>
      <c r="C60" s="20" t="s">
        <v>56</v>
      </c>
      <c r="D60" s="20"/>
      <c r="E60" s="27">
        <v>7388.0499999999993</v>
      </c>
      <c r="F60" s="27"/>
      <c r="G60" s="27">
        <v>1939332.91</v>
      </c>
      <c r="H60" s="27"/>
      <c r="I60" s="28">
        <v>19899483.379999999</v>
      </c>
    </row>
    <row r="61" spans="2:9" ht="16.5" thickTop="1" thickBot="1" x14ac:dyDescent="0.3">
      <c r="B61" s="11">
        <v>57</v>
      </c>
      <c r="C61" s="20" t="s">
        <v>57</v>
      </c>
      <c r="D61" s="20"/>
      <c r="E61" s="27">
        <v>435120.54499999993</v>
      </c>
      <c r="F61" s="27"/>
      <c r="G61" s="27">
        <v>69218790.969999999</v>
      </c>
      <c r="H61" s="27"/>
      <c r="I61" s="28">
        <v>581912886.49000001</v>
      </c>
    </row>
    <row r="62" spans="2:9" ht="16.5" thickTop="1" thickBot="1" x14ac:dyDescent="0.3">
      <c r="B62" s="11">
        <v>58</v>
      </c>
      <c r="C62" s="20" t="s">
        <v>58</v>
      </c>
      <c r="D62" s="20"/>
      <c r="E62" s="27">
        <v>19441.152999999947</v>
      </c>
      <c r="F62" s="27"/>
      <c r="G62" s="27">
        <v>2094632.8599999999</v>
      </c>
      <c r="H62" s="27"/>
      <c r="I62" s="28">
        <v>126002522.07000001</v>
      </c>
    </row>
    <row r="63" spans="2:9" ht="16.5" thickTop="1" thickBot="1" x14ac:dyDescent="0.3">
      <c r="B63" s="11">
        <v>59</v>
      </c>
      <c r="C63" s="20" t="s">
        <v>59</v>
      </c>
      <c r="D63" s="20"/>
      <c r="E63" s="27">
        <v>183.62</v>
      </c>
      <c r="F63" s="27"/>
      <c r="G63" s="27">
        <v>10372</v>
      </c>
      <c r="H63" s="27"/>
      <c r="I63" s="28">
        <v>33373209.989999998</v>
      </c>
    </row>
    <row r="64" spans="2:9" ht="16.5" thickTop="1" thickBot="1" x14ac:dyDescent="0.3">
      <c r="B64" s="11">
        <v>60</v>
      </c>
      <c r="C64" s="20" t="s">
        <v>60</v>
      </c>
      <c r="D64" s="20"/>
      <c r="E64" s="27">
        <v>5113.3200000000006</v>
      </c>
      <c r="F64" s="27"/>
      <c r="G64" s="27">
        <v>3935698.67</v>
      </c>
      <c r="H64" s="27"/>
      <c r="I64" s="28">
        <v>9778146.9600000009</v>
      </c>
    </row>
    <row r="65" ht="15.75" thickTop="1" x14ac:dyDescent="0.25"/>
  </sheetData>
  <autoFilter ref="B4:I4" xr:uid="{3C0CA589-5E59-4705-A5BC-42831860E61C}"/>
  <mergeCells count="1">
    <mergeCell ref="B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770E-B257-4A0D-A0A1-0656844D071D}">
  <sheetPr>
    <tabColor rgb="FF00B0F0"/>
  </sheetPr>
  <dimension ref="B1:R65"/>
  <sheetViews>
    <sheetView zoomScaleNormal="100" workbookViewId="0"/>
  </sheetViews>
  <sheetFormatPr defaultRowHeight="15" x14ac:dyDescent="0.25"/>
  <cols>
    <col min="1" max="1" width="3.85546875" customWidth="1"/>
    <col min="3" max="3" width="23.28515625" customWidth="1"/>
    <col min="4" max="4" width="1.140625" customWidth="1"/>
    <col min="5" max="6" width="16.7109375" customWidth="1"/>
    <col min="7" max="7" width="1" customWidth="1"/>
    <col min="8" max="8" width="18.140625" customWidth="1"/>
    <col min="9" max="9" width="17.85546875" customWidth="1"/>
    <col min="10" max="10" width="1" customWidth="1"/>
    <col min="11" max="12" width="19.7109375" customWidth="1"/>
    <col min="13" max="13" width="0.7109375" customWidth="1"/>
    <col min="14" max="14" width="17.140625" customWidth="1"/>
    <col min="15" max="15" width="18.28515625" customWidth="1"/>
    <col min="16" max="16" width="1.140625" customWidth="1"/>
    <col min="17" max="17" width="15.42578125" customWidth="1"/>
    <col min="18" max="18" width="17.5703125" customWidth="1"/>
  </cols>
  <sheetData>
    <row r="1" spans="2:18" ht="15.75" thickBot="1" x14ac:dyDescent="0.3"/>
    <row r="2" spans="2:18" ht="59.25" customHeight="1" thickBot="1" x14ac:dyDescent="0.3">
      <c r="B2" s="71" t="s">
        <v>124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3"/>
    </row>
    <row r="3" spans="2:18" ht="15.75" thickBot="1" x14ac:dyDescent="0.3"/>
    <row r="4" spans="2:18" ht="88.5" customHeight="1" thickTop="1" thickBot="1" x14ac:dyDescent="0.3">
      <c r="B4" s="5" t="s">
        <v>62</v>
      </c>
      <c r="C4" s="14" t="s">
        <v>63</v>
      </c>
      <c r="D4" s="25"/>
      <c r="E4" s="22" t="s">
        <v>73</v>
      </c>
      <c r="F4" s="22" t="s">
        <v>74</v>
      </c>
      <c r="G4" s="31"/>
      <c r="H4" s="22" t="s">
        <v>76</v>
      </c>
      <c r="I4" s="22" t="s">
        <v>75</v>
      </c>
      <c r="J4" s="31"/>
      <c r="K4" s="22" t="s">
        <v>77</v>
      </c>
      <c r="L4" s="22" t="s">
        <v>78</v>
      </c>
      <c r="M4" s="31"/>
      <c r="N4" s="22" t="s">
        <v>79</v>
      </c>
      <c r="O4" s="22" t="s">
        <v>80</v>
      </c>
      <c r="P4" s="31"/>
      <c r="Q4" s="22" t="s">
        <v>81</v>
      </c>
      <c r="R4" s="22" t="s">
        <v>82</v>
      </c>
    </row>
    <row r="5" spans="2:18" ht="16.5" thickTop="1" thickBot="1" x14ac:dyDescent="0.3">
      <c r="B5" s="4">
        <v>1</v>
      </c>
      <c r="C5" s="12" t="s">
        <v>1</v>
      </c>
      <c r="D5" s="12"/>
      <c r="E5" s="32">
        <v>999</v>
      </c>
      <c r="F5" s="32">
        <v>955460</v>
      </c>
      <c r="G5" s="32"/>
      <c r="H5" s="32">
        <v>734</v>
      </c>
      <c r="I5" s="32">
        <v>830440</v>
      </c>
      <c r="J5" s="32"/>
      <c r="K5" s="32">
        <v>1226.885</v>
      </c>
      <c r="L5" s="32">
        <v>223527</v>
      </c>
      <c r="M5" s="32"/>
      <c r="N5" s="32">
        <v>3000</v>
      </c>
      <c r="O5" s="32">
        <v>1486452</v>
      </c>
      <c r="P5" s="32"/>
      <c r="Q5" s="32">
        <v>5959.8850000000002</v>
      </c>
      <c r="R5" s="32">
        <v>3495879</v>
      </c>
    </row>
    <row r="6" spans="2:18" ht="16.5" thickTop="1" thickBot="1" x14ac:dyDescent="0.3">
      <c r="B6" s="4">
        <v>2</v>
      </c>
      <c r="C6" s="12" t="s">
        <v>2</v>
      </c>
      <c r="D6" s="12"/>
      <c r="E6" s="32">
        <v>5400</v>
      </c>
      <c r="F6" s="32">
        <v>9197732</v>
      </c>
      <c r="G6" s="32"/>
      <c r="H6" s="32"/>
      <c r="I6" s="32"/>
      <c r="J6" s="32"/>
      <c r="K6" s="32">
        <v>2220.5749999999998</v>
      </c>
      <c r="L6" s="32">
        <v>135170</v>
      </c>
      <c r="M6" s="32"/>
      <c r="N6" s="32"/>
      <c r="O6" s="32"/>
      <c r="P6" s="32"/>
      <c r="Q6" s="32">
        <v>7620.5749999999998</v>
      </c>
      <c r="R6" s="32">
        <v>9332902</v>
      </c>
    </row>
    <row r="7" spans="2:18" ht="16.5" thickTop="1" thickBot="1" x14ac:dyDescent="0.3">
      <c r="B7" s="4">
        <v>3</v>
      </c>
      <c r="C7" s="12" t="s">
        <v>3</v>
      </c>
      <c r="D7" s="12"/>
      <c r="E7" s="32">
        <v>450</v>
      </c>
      <c r="F7" s="32">
        <v>236531</v>
      </c>
      <c r="G7" s="32"/>
      <c r="H7" s="32"/>
      <c r="I7" s="32"/>
      <c r="J7" s="32"/>
      <c r="K7" s="32">
        <v>4106.230000000005</v>
      </c>
      <c r="L7" s="32">
        <v>854154</v>
      </c>
      <c r="M7" s="32"/>
      <c r="N7" s="32">
        <v>947</v>
      </c>
      <c r="O7" s="32">
        <v>1027134</v>
      </c>
      <c r="P7" s="32"/>
      <c r="Q7" s="32">
        <v>5503.230000000005</v>
      </c>
      <c r="R7" s="32">
        <v>2117819</v>
      </c>
    </row>
    <row r="8" spans="2:18" ht="16.5" thickTop="1" thickBot="1" x14ac:dyDescent="0.3">
      <c r="B8" s="4">
        <v>4</v>
      </c>
      <c r="C8" s="12" t="s">
        <v>4</v>
      </c>
      <c r="D8" s="12"/>
      <c r="E8" s="32"/>
      <c r="F8" s="32"/>
      <c r="G8" s="32"/>
      <c r="H8" s="32">
        <v>1550</v>
      </c>
      <c r="I8" s="32">
        <v>1702233</v>
      </c>
      <c r="J8" s="32"/>
      <c r="K8" s="32">
        <v>1669.7100000000005</v>
      </c>
      <c r="L8" s="32">
        <v>310448</v>
      </c>
      <c r="M8" s="32"/>
      <c r="N8" s="32">
        <v>73750</v>
      </c>
      <c r="O8" s="32">
        <v>17565432</v>
      </c>
      <c r="P8" s="32"/>
      <c r="Q8" s="32">
        <v>76969.710000000006</v>
      </c>
      <c r="R8" s="32">
        <v>19578113</v>
      </c>
    </row>
    <row r="9" spans="2:18" ht="16.5" thickTop="1" thickBot="1" x14ac:dyDescent="0.3">
      <c r="B9" s="4">
        <v>5</v>
      </c>
      <c r="C9" s="12" t="s">
        <v>5</v>
      </c>
      <c r="D9" s="12"/>
      <c r="E9" s="32"/>
      <c r="F9" s="32"/>
      <c r="G9" s="32"/>
      <c r="H9" s="32"/>
      <c r="I9" s="32"/>
      <c r="J9" s="32"/>
      <c r="K9" s="32">
        <v>245.76000000000002</v>
      </c>
      <c r="L9" s="32">
        <v>12960</v>
      </c>
      <c r="M9" s="32"/>
      <c r="N9" s="32"/>
      <c r="O9" s="32"/>
      <c r="P9" s="32"/>
      <c r="Q9" s="32">
        <v>245.76000000000002</v>
      </c>
      <c r="R9" s="32">
        <v>12960</v>
      </c>
    </row>
    <row r="10" spans="2:18" ht="16.5" thickTop="1" thickBot="1" x14ac:dyDescent="0.3">
      <c r="B10" s="4">
        <v>6</v>
      </c>
      <c r="C10" s="12" t="s">
        <v>6</v>
      </c>
      <c r="D10" s="12"/>
      <c r="E10" s="32">
        <v>800</v>
      </c>
      <c r="F10" s="32">
        <v>4163</v>
      </c>
      <c r="G10" s="32"/>
      <c r="H10" s="32"/>
      <c r="I10" s="32"/>
      <c r="J10" s="32"/>
      <c r="K10" s="32">
        <v>817.96499999999992</v>
      </c>
      <c r="L10" s="32">
        <v>65885</v>
      </c>
      <c r="M10" s="32"/>
      <c r="N10" s="32">
        <v>270</v>
      </c>
      <c r="O10" s="32">
        <v>153559</v>
      </c>
      <c r="P10" s="32"/>
      <c r="Q10" s="32">
        <v>1887.9649999999999</v>
      </c>
      <c r="R10" s="32">
        <v>223607</v>
      </c>
    </row>
    <row r="11" spans="2:18" ht="16.5" thickTop="1" thickBot="1" x14ac:dyDescent="0.3">
      <c r="B11" s="4">
        <v>7</v>
      </c>
      <c r="C11" s="12" t="s">
        <v>7</v>
      </c>
      <c r="D11" s="12"/>
      <c r="E11" s="32"/>
      <c r="F11" s="32"/>
      <c r="G11" s="32"/>
      <c r="H11" s="32">
        <v>700</v>
      </c>
      <c r="I11" s="32">
        <v>852207</v>
      </c>
      <c r="J11" s="32"/>
      <c r="K11" s="32">
        <v>546.21999999999991</v>
      </c>
      <c r="L11" s="32">
        <v>105274</v>
      </c>
      <c r="M11" s="32"/>
      <c r="N11" s="32"/>
      <c r="O11" s="32"/>
      <c r="P11" s="32"/>
      <c r="Q11" s="32">
        <v>1246.2199999999998</v>
      </c>
      <c r="R11" s="32">
        <v>957481</v>
      </c>
    </row>
    <row r="12" spans="2:18" ht="16.5" thickTop="1" thickBot="1" x14ac:dyDescent="0.3">
      <c r="B12" s="4">
        <v>8</v>
      </c>
      <c r="C12" s="12" t="s">
        <v>8</v>
      </c>
      <c r="D12" s="12"/>
      <c r="E12" s="32">
        <v>2599</v>
      </c>
      <c r="F12" s="32">
        <v>4781835</v>
      </c>
      <c r="G12" s="32"/>
      <c r="H12" s="32">
        <v>250</v>
      </c>
      <c r="I12" s="32">
        <v>290055</v>
      </c>
      <c r="J12" s="32"/>
      <c r="K12" s="32">
        <v>7422.29</v>
      </c>
      <c r="L12" s="32">
        <v>884091</v>
      </c>
      <c r="M12" s="32"/>
      <c r="N12" s="32">
        <v>250</v>
      </c>
      <c r="O12" s="32">
        <v>268025</v>
      </c>
      <c r="P12" s="32"/>
      <c r="Q12" s="32">
        <v>10521.29</v>
      </c>
      <c r="R12" s="32">
        <v>6224006</v>
      </c>
    </row>
    <row r="13" spans="2:18" ht="16.5" thickTop="1" thickBot="1" x14ac:dyDescent="0.3">
      <c r="B13" s="4">
        <v>9</v>
      </c>
      <c r="C13" s="12" t="s">
        <v>9</v>
      </c>
      <c r="D13" s="12"/>
      <c r="E13" s="32">
        <v>999</v>
      </c>
      <c r="F13" s="32">
        <v>1616169</v>
      </c>
      <c r="G13" s="32"/>
      <c r="H13" s="32">
        <v>150</v>
      </c>
      <c r="I13" s="32">
        <v>166383</v>
      </c>
      <c r="J13" s="32"/>
      <c r="K13" s="32">
        <v>207.73000000000002</v>
      </c>
      <c r="L13" s="32">
        <v>38224</v>
      </c>
      <c r="M13" s="32"/>
      <c r="N13" s="32"/>
      <c r="O13" s="32"/>
      <c r="P13" s="32"/>
      <c r="Q13" s="32">
        <v>1356.73</v>
      </c>
      <c r="R13" s="32">
        <v>1820776</v>
      </c>
    </row>
    <row r="14" spans="2:18" ht="16.5" thickTop="1" thickBot="1" x14ac:dyDescent="0.3">
      <c r="B14" s="4">
        <v>10</v>
      </c>
      <c r="C14" s="12" t="s">
        <v>10</v>
      </c>
      <c r="D14" s="12"/>
      <c r="E14" s="32"/>
      <c r="F14" s="32"/>
      <c r="G14" s="32"/>
      <c r="H14" s="32"/>
      <c r="I14" s="32"/>
      <c r="J14" s="32"/>
      <c r="K14" s="32">
        <v>3778.4450000000002</v>
      </c>
      <c r="L14" s="32">
        <v>860977.06</v>
      </c>
      <c r="M14" s="32"/>
      <c r="N14" s="32">
        <v>69500</v>
      </c>
      <c r="O14" s="32">
        <v>0</v>
      </c>
      <c r="P14" s="32"/>
      <c r="Q14" s="32">
        <v>73278.445000000007</v>
      </c>
      <c r="R14" s="32">
        <v>860977.06</v>
      </c>
    </row>
    <row r="15" spans="2:18" ht="16.5" thickTop="1" thickBot="1" x14ac:dyDescent="0.3">
      <c r="B15" s="4">
        <v>11</v>
      </c>
      <c r="C15" s="12" t="s">
        <v>11</v>
      </c>
      <c r="D15" s="12"/>
      <c r="E15" s="32">
        <v>1799</v>
      </c>
      <c r="F15" s="32">
        <v>2037129</v>
      </c>
      <c r="G15" s="32"/>
      <c r="H15" s="32"/>
      <c r="I15" s="32"/>
      <c r="J15" s="32"/>
      <c r="K15" s="32">
        <v>89.15</v>
      </c>
      <c r="L15" s="32">
        <v>16919</v>
      </c>
      <c r="M15" s="32"/>
      <c r="N15" s="32">
        <v>250</v>
      </c>
      <c r="O15" s="32">
        <v>170792</v>
      </c>
      <c r="P15" s="32"/>
      <c r="Q15" s="32">
        <v>2138.15</v>
      </c>
      <c r="R15" s="32">
        <v>2224840</v>
      </c>
    </row>
    <row r="16" spans="2:18" ht="16.5" thickTop="1" thickBot="1" x14ac:dyDescent="0.3">
      <c r="B16" s="4">
        <v>12</v>
      </c>
      <c r="C16" s="12" t="s">
        <v>12</v>
      </c>
      <c r="D16" s="12"/>
      <c r="E16" s="32"/>
      <c r="F16" s="32"/>
      <c r="G16" s="32"/>
      <c r="H16" s="32">
        <v>675</v>
      </c>
      <c r="I16" s="32">
        <v>732333</v>
      </c>
      <c r="J16" s="32"/>
      <c r="K16" s="32">
        <v>398.86</v>
      </c>
      <c r="L16" s="32">
        <v>76937</v>
      </c>
      <c r="M16" s="32"/>
      <c r="N16" s="32">
        <v>26650</v>
      </c>
      <c r="O16" s="32">
        <v>26083213</v>
      </c>
      <c r="P16" s="32"/>
      <c r="Q16" s="32">
        <v>27723.86</v>
      </c>
      <c r="R16" s="32">
        <v>26892483</v>
      </c>
    </row>
    <row r="17" spans="2:18" ht="16.5" thickTop="1" thickBot="1" x14ac:dyDescent="0.3">
      <c r="B17" s="4">
        <v>13</v>
      </c>
      <c r="C17" s="12" t="s">
        <v>13</v>
      </c>
      <c r="D17" s="12"/>
      <c r="E17" s="32"/>
      <c r="F17" s="32"/>
      <c r="G17" s="32"/>
      <c r="H17" s="32">
        <v>800</v>
      </c>
      <c r="I17" s="32">
        <v>1225780</v>
      </c>
      <c r="J17" s="32"/>
      <c r="K17" s="32">
        <v>3338.4500000000053</v>
      </c>
      <c r="L17" s="32">
        <v>648962.80000000005</v>
      </c>
      <c r="M17" s="32"/>
      <c r="N17" s="32">
        <v>7600</v>
      </c>
      <c r="O17" s="32">
        <v>5877612</v>
      </c>
      <c r="P17" s="32"/>
      <c r="Q17" s="32">
        <v>11738.450000000004</v>
      </c>
      <c r="R17" s="32">
        <v>7752354.7999999998</v>
      </c>
    </row>
    <row r="18" spans="2:18" ht="16.5" thickTop="1" thickBot="1" x14ac:dyDescent="0.3">
      <c r="B18" s="4">
        <v>14</v>
      </c>
      <c r="C18" s="12" t="s">
        <v>14</v>
      </c>
      <c r="D18" s="12"/>
      <c r="E18" s="32"/>
      <c r="F18" s="32"/>
      <c r="G18" s="32"/>
      <c r="H18" s="32">
        <v>150</v>
      </c>
      <c r="I18" s="32">
        <v>238469</v>
      </c>
      <c r="J18" s="32"/>
      <c r="K18" s="32">
        <v>188.64999999999998</v>
      </c>
      <c r="L18" s="32">
        <v>42291</v>
      </c>
      <c r="M18" s="32"/>
      <c r="N18" s="32">
        <v>2150</v>
      </c>
      <c r="O18" s="32">
        <v>630692</v>
      </c>
      <c r="P18" s="32"/>
      <c r="Q18" s="32">
        <v>2488.65</v>
      </c>
      <c r="R18" s="32">
        <v>911452</v>
      </c>
    </row>
    <row r="19" spans="2:18" ht="16.5" thickTop="1" thickBot="1" x14ac:dyDescent="0.3">
      <c r="B19" s="4">
        <v>15</v>
      </c>
      <c r="C19" s="12" t="s">
        <v>15</v>
      </c>
      <c r="D19" s="12"/>
      <c r="E19" s="32">
        <v>5000</v>
      </c>
      <c r="F19" s="32">
        <v>9167516</v>
      </c>
      <c r="G19" s="32"/>
      <c r="H19" s="32">
        <v>100800</v>
      </c>
      <c r="I19" s="32">
        <v>141935459</v>
      </c>
      <c r="J19" s="32"/>
      <c r="K19" s="32">
        <v>3358.4150000000013</v>
      </c>
      <c r="L19" s="32">
        <v>335767</v>
      </c>
      <c r="M19" s="32"/>
      <c r="N19" s="32"/>
      <c r="O19" s="32"/>
      <c r="P19" s="32"/>
      <c r="Q19" s="32">
        <v>109158.41500000001</v>
      </c>
      <c r="R19" s="32">
        <v>151438742</v>
      </c>
    </row>
    <row r="20" spans="2:18" ht="16.5" thickTop="1" thickBot="1" x14ac:dyDescent="0.3">
      <c r="B20" s="4">
        <v>16</v>
      </c>
      <c r="C20" s="12" t="s">
        <v>16</v>
      </c>
      <c r="D20" s="12"/>
      <c r="E20" s="32">
        <v>3250</v>
      </c>
      <c r="F20" s="32">
        <v>2488867</v>
      </c>
      <c r="G20" s="32"/>
      <c r="H20" s="32">
        <v>200</v>
      </c>
      <c r="I20" s="32">
        <v>242258</v>
      </c>
      <c r="J20" s="32"/>
      <c r="K20" s="32">
        <v>8851.2230999999974</v>
      </c>
      <c r="L20" s="32">
        <v>1144974</v>
      </c>
      <c r="M20" s="32"/>
      <c r="N20" s="32">
        <v>4055</v>
      </c>
      <c r="O20" s="32">
        <v>2278637</v>
      </c>
      <c r="P20" s="32"/>
      <c r="Q20" s="32">
        <v>16356.223099999997</v>
      </c>
      <c r="R20" s="32">
        <v>6154736</v>
      </c>
    </row>
    <row r="21" spans="2:18" ht="16.5" thickTop="1" thickBot="1" x14ac:dyDescent="0.3">
      <c r="B21" s="4">
        <v>17</v>
      </c>
      <c r="C21" s="12" t="s">
        <v>17</v>
      </c>
      <c r="D21" s="12"/>
      <c r="E21" s="32"/>
      <c r="F21" s="32"/>
      <c r="G21" s="32"/>
      <c r="H21" s="32"/>
      <c r="I21" s="32"/>
      <c r="J21" s="32"/>
      <c r="K21" s="32">
        <v>167.26</v>
      </c>
      <c r="L21" s="32">
        <v>28055</v>
      </c>
      <c r="M21" s="32"/>
      <c r="N21" s="32"/>
      <c r="O21" s="32"/>
      <c r="P21" s="32"/>
      <c r="Q21" s="32">
        <v>167.26</v>
      </c>
      <c r="R21" s="32">
        <v>28055</v>
      </c>
    </row>
    <row r="22" spans="2:18" ht="16.5" thickTop="1" thickBot="1" x14ac:dyDescent="0.3">
      <c r="B22" s="4">
        <v>18</v>
      </c>
      <c r="C22" s="12" t="s">
        <v>18</v>
      </c>
      <c r="D22" s="12"/>
      <c r="E22" s="32"/>
      <c r="F22" s="32"/>
      <c r="G22" s="32"/>
      <c r="H22" s="32">
        <v>2120</v>
      </c>
      <c r="I22" s="32">
        <v>2945192</v>
      </c>
      <c r="J22" s="32"/>
      <c r="K22" s="32">
        <v>332.3</v>
      </c>
      <c r="L22" s="32">
        <v>62430</v>
      </c>
      <c r="M22" s="32"/>
      <c r="N22" s="32">
        <v>225</v>
      </c>
      <c r="O22" s="32">
        <v>99870</v>
      </c>
      <c r="P22" s="32"/>
      <c r="Q22" s="32">
        <v>2677.3</v>
      </c>
      <c r="R22" s="32">
        <v>3107492</v>
      </c>
    </row>
    <row r="23" spans="2:18" ht="16.5" thickTop="1" thickBot="1" x14ac:dyDescent="0.3">
      <c r="B23" s="4">
        <v>19</v>
      </c>
      <c r="C23" s="12" t="s">
        <v>19</v>
      </c>
      <c r="D23" s="12"/>
      <c r="E23" s="32">
        <v>999</v>
      </c>
      <c r="F23" s="32">
        <v>1890560</v>
      </c>
      <c r="G23" s="32"/>
      <c r="H23" s="32">
        <v>179</v>
      </c>
      <c r="I23" s="32">
        <v>204421</v>
      </c>
      <c r="J23" s="32"/>
      <c r="K23" s="32">
        <v>311.94999999999993</v>
      </c>
      <c r="L23" s="32">
        <v>55902</v>
      </c>
      <c r="M23" s="32"/>
      <c r="N23" s="32">
        <v>9930</v>
      </c>
      <c r="O23" s="32">
        <v>5845526</v>
      </c>
      <c r="P23" s="32"/>
      <c r="Q23" s="32">
        <v>11419.95</v>
      </c>
      <c r="R23" s="32">
        <v>7996409</v>
      </c>
    </row>
    <row r="24" spans="2:18" ht="16.5" thickTop="1" thickBot="1" x14ac:dyDescent="0.3">
      <c r="B24" s="4">
        <v>20</v>
      </c>
      <c r="C24" s="12" t="s">
        <v>20</v>
      </c>
      <c r="D24" s="12"/>
      <c r="E24" s="32">
        <v>21500</v>
      </c>
      <c r="F24" s="32">
        <v>41644103</v>
      </c>
      <c r="G24" s="32"/>
      <c r="H24" s="32"/>
      <c r="I24" s="32"/>
      <c r="J24" s="32"/>
      <c r="K24" s="32">
        <v>910.26499999999999</v>
      </c>
      <c r="L24" s="32">
        <v>103854</v>
      </c>
      <c r="M24" s="32"/>
      <c r="N24" s="32"/>
      <c r="O24" s="32"/>
      <c r="P24" s="32"/>
      <c r="Q24" s="32">
        <v>22410.264999999999</v>
      </c>
      <c r="R24" s="32">
        <v>41747957</v>
      </c>
    </row>
    <row r="25" spans="2:18" ht="16.5" thickTop="1" thickBot="1" x14ac:dyDescent="0.3">
      <c r="B25" s="4">
        <v>21</v>
      </c>
      <c r="C25" s="12" t="s">
        <v>21</v>
      </c>
      <c r="D25" s="12"/>
      <c r="E25" s="32">
        <v>2294</v>
      </c>
      <c r="F25" s="32">
        <v>0</v>
      </c>
      <c r="G25" s="32"/>
      <c r="H25" s="32"/>
      <c r="I25" s="32"/>
      <c r="J25" s="32"/>
      <c r="K25" s="32">
        <v>5674.7350000000024</v>
      </c>
      <c r="L25" s="32">
        <v>1095217.8500000001</v>
      </c>
      <c r="M25" s="32"/>
      <c r="N25" s="32">
        <v>39110</v>
      </c>
      <c r="O25" s="32">
        <v>33274326</v>
      </c>
      <c r="P25" s="32"/>
      <c r="Q25" s="32">
        <v>47078.735000000001</v>
      </c>
      <c r="R25" s="32">
        <v>34369543.850000001</v>
      </c>
    </row>
    <row r="26" spans="2:18" ht="16.5" thickTop="1" thickBot="1" x14ac:dyDescent="0.3">
      <c r="B26" s="4">
        <v>22</v>
      </c>
      <c r="C26" s="12" t="s">
        <v>22</v>
      </c>
      <c r="D26" s="12"/>
      <c r="E26" s="32"/>
      <c r="F26" s="32"/>
      <c r="G26" s="32"/>
      <c r="H26" s="32">
        <v>238</v>
      </c>
      <c r="I26" s="32">
        <v>256872</v>
      </c>
      <c r="J26" s="32"/>
      <c r="K26" s="32">
        <v>1434.5550000000003</v>
      </c>
      <c r="L26" s="32">
        <v>267400</v>
      </c>
      <c r="M26" s="32"/>
      <c r="N26" s="32">
        <v>108825</v>
      </c>
      <c r="O26" s="32">
        <v>81983056</v>
      </c>
      <c r="P26" s="32"/>
      <c r="Q26" s="32">
        <v>110497.55499999999</v>
      </c>
      <c r="R26" s="32">
        <v>82507328</v>
      </c>
    </row>
    <row r="27" spans="2:18" ht="16.5" thickTop="1" thickBot="1" x14ac:dyDescent="0.3">
      <c r="B27" s="4">
        <v>23</v>
      </c>
      <c r="C27" s="12" t="s">
        <v>23</v>
      </c>
      <c r="D27" s="12"/>
      <c r="E27" s="32"/>
      <c r="F27" s="32"/>
      <c r="G27" s="32"/>
      <c r="H27" s="32">
        <v>55</v>
      </c>
      <c r="I27" s="32">
        <v>79185</v>
      </c>
      <c r="J27" s="32"/>
      <c r="K27" s="32">
        <v>2083.91</v>
      </c>
      <c r="L27" s="32">
        <v>422072</v>
      </c>
      <c r="M27" s="32"/>
      <c r="N27" s="32"/>
      <c r="O27" s="32"/>
      <c r="P27" s="32"/>
      <c r="Q27" s="32">
        <v>2138.91</v>
      </c>
      <c r="R27" s="32">
        <v>501257</v>
      </c>
    </row>
    <row r="28" spans="2:18" ht="16.5" thickTop="1" thickBot="1" x14ac:dyDescent="0.3">
      <c r="B28" s="4">
        <v>24</v>
      </c>
      <c r="C28" s="12" t="s">
        <v>24</v>
      </c>
      <c r="D28" s="12"/>
      <c r="E28" s="32"/>
      <c r="F28" s="32"/>
      <c r="G28" s="32"/>
      <c r="H28" s="32">
        <v>140</v>
      </c>
      <c r="I28" s="32">
        <v>154871</v>
      </c>
      <c r="J28" s="32"/>
      <c r="K28" s="32">
        <v>5842.665</v>
      </c>
      <c r="L28" s="32">
        <v>1129178.8999999999</v>
      </c>
      <c r="M28" s="32"/>
      <c r="N28" s="32">
        <v>6500</v>
      </c>
      <c r="O28" s="32">
        <v>3951361</v>
      </c>
      <c r="P28" s="32"/>
      <c r="Q28" s="32">
        <v>12482.665000000001</v>
      </c>
      <c r="R28" s="32">
        <v>5235410.9000000004</v>
      </c>
    </row>
    <row r="29" spans="2:18" ht="16.5" thickTop="1" thickBot="1" x14ac:dyDescent="0.3">
      <c r="B29" s="4">
        <v>25</v>
      </c>
      <c r="C29" s="12" t="s">
        <v>25</v>
      </c>
      <c r="D29" s="12"/>
      <c r="E29" s="32">
        <v>2980</v>
      </c>
      <c r="F29" s="32">
        <v>3446295</v>
      </c>
      <c r="G29" s="32"/>
      <c r="H29" s="32">
        <v>1952</v>
      </c>
      <c r="I29" s="32">
        <v>2827404</v>
      </c>
      <c r="J29" s="32"/>
      <c r="K29" s="32">
        <v>846.88</v>
      </c>
      <c r="L29" s="32">
        <v>173465.1588</v>
      </c>
      <c r="M29" s="32"/>
      <c r="N29" s="32">
        <v>5</v>
      </c>
      <c r="O29" s="32">
        <v>282</v>
      </c>
      <c r="P29" s="32"/>
      <c r="Q29" s="32">
        <v>5783.88</v>
      </c>
      <c r="R29" s="32">
        <v>6447446.1588000003</v>
      </c>
    </row>
    <row r="30" spans="2:18" ht="16.5" thickTop="1" thickBot="1" x14ac:dyDescent="0.3">
      <c r="B30" s="4">
        <v>26</v>
      </c>
      <c r="C30" s="12" t="s">
        <v>26</v>
      </c>
      <c r="D30" s="12"/>
      <c r="E30" s="32"/>
      <c r="F30" s="32"/>
      <c r="G30" s="32"/>
      <c r="H30" s="32">
        <v>3362</v>
      </c>
      <c r="I30" s="32">
        <v>3561713</v>
      </c>
      <c r="J30" s="32"/>
      <c r="K30" s="32">
        <v>7835.9000000000015</v>
      </c>
      <c r="L30" s="32">
        <v>1349642.4</v>
      </c>
      <c r="M30" s="32"/>
      <c r="N30" s="32">
        <v>114850</v>
      </c>
      <c r="O30" s="32">
        <v>44637310</v>
      </c>
      <c r="P30" s="32"/>
      <c r="Q30" s="32">
        <v>126047.9</v>
      </c>
      <c r="R30" s="32">
        <v>49548665.399999999</v>
      </c>
    </row>
    <row r="31" spans="2:18" ht="16.5" thickTop="1" thickBot="1" x14ac:dyDescent="0.3">
      <c r="B31" s="4">
        <v>27</v>
      </c>
      <c r="C31" s="12" t="s">
        <v>27</v>
      </c>
      <c r="D31" s="12"/>
      <c r="E31" s="32"/>
      <c r="F31" s="32"/>
      <c r="G31" s="32"/>
      <c r="H31" s="32">
        <v>65</v>
      </c>
      <c r="I31" s="32">
        <v>52580</v>
      </c>
      <c r="J31" s="32"/>
      <c r="K31" s="32">
        <v>2544.23</v>
      </c>
      <c r="L31" s="32">
        <v>357107.8</v>
      </c>
      <c r="M31" s="32"/>
      <c r="N31" s="32"/>
      <c r="O31" s="32"/>
      <c r="P31" s="32"/>
      <c r="Q31" s="32">
        <v>2609.23</v>
      </c>
      <c r="R31" s="32">
        <v>409687.8</v>
      </c>
    </row>
    <row r="32" spans="2:18" ht="16.5" thickTop="1" thickBot="1" x14ac:dyDescent="0.3">
      <c r="B32" s="4">
        <v>28</v>
      </c>
      <c r="C32" s="12" t="s">
        <v>28</v>
      </c>
      <c r="D32" s="1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2:18" ht="16.5" thickTop="1" thickBot="1" x14ac:dyDescent="0.3">
      <c r="B33" s="4">
        <v>29</v>
      </c>
      <c r="C33" s="12" t="s">
        <v>29</v>
      </c>
      <c r="D33" s="12"/>
      <c r="E33" s="32"/>
      <c r="F33" s="32"/>
      <c r="G33" s="32"/>
      <c r="H33" s="32"/>
      <c r="I33" s="32"/>
      <c r="J33" s="32"/>
      <c r="K33" s="32">
        <v>116.29</v>
      </c>
      <c r="L33" s="32">
        <v>23452</v>
      </c>
      <c r="M33" s="32"/>
      <c r="N33" s="32">
        <v>88550</v>
      </c>
      <c r="O33" s="32">
        <v>73591940</v>
      </c>
      <c r="P33" s="32"/>
      <c r="Q33" s="32">
        <v>88666.29</v>
      </c>
      <c r="R33" s="32">
        <v>73615392</v>
      </c>
    </row>
    <row r="34" spans="2:18" ht="16.5" thickTop="1" thickBot="1" x14ac:dyDescent="0.3">
      <c r="B34" s="4">
        <v>30</v>
      </c>
      <c r="C34" s="12" t="s">
        <v>30</v>
      </c>
      <c r="D34" s="12"/>
      <c r="E34" s="32">
        <v>999</v>
      </c>
      <c r="F34" s="32">
        <v>2093168</v>
      </c>
      <c r="G34" s="32"/>
      <c r="H34" s="32">
        <v>450</v>
      </c>
      <c r="I34" s="32">
        <v>855964</v>
      </c>
      <c r="J34" s="32"/>
      <c r="K34" s="32">
        <v>116.64</v>
      </c>
      <c r="L34" s="32">
        <v>21695</v>
      </c>
      <c r="M34" s="32"/>
      <c r="N34" s="32">
        <v>6000</v>
      </c>
      <c r="O34" s="32">
        <v>5160692</v>
      </c>
      <c r="P34" s="32"/>
      <c r="Q34" s="32">
        <v>7565.64</v>
      </c>
      <c r="R34" s="32">
        <v>8131519</v>
      </c>
    </row>
    <row r="35" spans="2:18" ht="16.5" thickTop="1" thickBot="1" x14ac:dyDescent="0.3">
      <c r="B35" s="4">
        <v>31</v>
      </c>
      <c r="C35" s="12" t="s">
        <v>31</v>
      </c>
      <c r="D35" s="12"/>
      <c r="E35" s="32"/>
      <c r="F35" s="32"/>
      <c r="G35" s="32"/>
      <c r="H35" s="32"/>
      <c r="I35" s="32"/>
      <c r="J35" s="32"/>
      <c r="K35" s="32">
        <v>68.385000000000005</v>
      </c>
      <c r="L35" s="32">
        <v>10786</v>
      </c>
      <c r="M35" s="32"/>
      <c r="N35" s="32"/>
      <c r="O35" s="32"/>
      <c r="P35" s="32"/>
      <c r="Q35" s="32">
        <v>68.385000000000005</v>
      </c>
      <c r="R35" s="32">
        <v>10786</v>
      </c>
    </row>
    <row r="36" spans="2:18" ht="16.5" thickTop="1" thickBot="1" x14ac:dyDescent="0.3">
      <c r="B36" s="4">
        <v>32</v>
      </c>
      <c r="C36" s="12" t="s">
        <v>32</v>
      </c>
      <c r="D36" s="12"/>
      <c r="E36" s="32"/>
      <c r="F36" s="32"/>
      <c r="G36" s="32"/>
      <c r="H36" s="32"/>
      <c r="I36" s="32"/>
      <c r="J36" s="32"/>
      <c r="K36" s="32">
        <v>1701.2550000000001</v>
      </c>
      <c r="L36" s="32">
        <v>204219</v>
      </c>
      <c r="M36" s="32"/>
      <c r="N36" s="32"/>
      <c r="O36" s="32"/>
      <c r="P36" s="32"/>
      <c r="Q36" s="32">
        <v>1701.2550000000001</v>
      </c>
      <c r="R36" s="32">
        <v>204219</v>
      </c>
    </row>
    <row r="37" spans="2:18" ht="16.5" thickTop="1" thickBot="1" x14ac:dyDescent="0.3">
      <c r="B37" s="4">
        <v>33</v>
      </c>
      <c r="C37" s="12" t="s">
        <v>33</v>
      </c>
      <c r="D37" s="12"/>
      <c r="E37" s="32">
        <v>1999</v>
      </c>
      <c r="F37" s="32">
        <v>2330034</v>
      </c>
      <c r="G37" s="32"/>
      <c r="H37" s="32"/>
      <c r="I37" s="32"/>
      <c r="J37" s="32"/>
      <c r="K37" s="32">
        <v>1124.7150000000001</v>
      </c>
      <c r="L37" s="32">
        <v>200650</v>
      </c>
      <c r="M37" s="32"/>
      <c r="N37" s="32"/>
      <c r="O37" s="32"/>
      <c r="P37" s="32"/>
      <c r="Q37" s="32">
        <v>3123.7150000000001</v>
      </c>
      <c r="R37" s="32">
        <v>2530684</v>
      </c>
    </row>
    <row r="38" spans="2:18" ht="16.5" thickTop="1" thickBot="1" x14ac:dyDescent="0.3">
      <c r="B38" s="4">
        <v>34</v>
      </c>
      <c r="C38" s="12" t="s">
        <v>34</v>
      </c>
      <c r="D38" s="12"/>
      <c r="E38" s="32">
        <v>4999</v>
      </c>
      <c r="F38" s="32">
        <v>6356946</v>
      </c>
      <c r="G38" s="32"/>
      <c r="H38" s="32"/>
      <c r="I38" s="32"/>
      <c r="J38" s="32"/>
      <c r="K38" s="32">
        <v>497.10500000000002</v>
      </c>
      <c r="L38" s="32">
        <v>93183</v>
      </c>
      <c r="M38" s="32"/>
      <c r="N38" s="32"/>
      <c r="O38" s="32"/>
      <c r="P38" s="32"/>
      <c r="Q38" s="32">
        <v>5496.1049999999996</v>
      </c>
      <c r="R38" s="32">
        <v>6450129</v>
      </c>
    </row>
    <row r="39" spans="2:18" ht="16.5" thickTop="1" thickBot="1" x14ac:dyDescent="0.3">
      <c r="B39" s="4">
        <v>35</v>
      </c>
      <c r="C39" s="12" t="s">
        <v>35</v>
      </c>
      <c r="D39" s="12"/>
      <c r="E39" s="32">
        <v>400</v>
      </c>
      <c r="F39" s="32">
        <v>7085</v>
      </c>
      <c r="G39" s="32"/>
      <c r="H39" s="32">
        <v>942</v>
      </c>
      <c r="I39" s="32">
        <v>1057795</v>
      </c>
      <c r="J39" s="32"/>
      <c r="K39" s="32">
        <v>648.99</v>
      </c>
      <c r="L39" s="32">
        <v>123549</v>
      </c>
      <c r="M39" s="32"/>
      <c r="N39" s="32"/>
      <c r="O39" s="32"/>
      <c r="P39" s="32"/>
      <c r="Q39" s="32">
        <v>1990.99</v>
      </c>
      <c r="R39" s="32">
        <v>1188429</v>
      </c>
    </row>
    <row r="40" spans="2:18" ht="16.5" thickTop="1" thickBot="1" x14ac:dyDescent="0.3">
      <c r="B40" s="4">
        <v>36</v>
      </c>
      <c r="C40" s="12" t="s">
        <v>36</v>
      </c>
      <c r="D40" s="12"/>
      <c r="E40" s="32"/>
      <c r="F40" s="32"/>
      <c r="G40" s="32"/>
      <c r="H40" s="32">
        <v>200</v>
      </c>
      <c r="I40" s="32">
        <v>439067</v>
      </c>
      <c r="J40" s="32"/>
      <c r="K40" s="32">
        <v>611.93999999999994</v>
      </c>
      <c r="L40" s="32">
        <v>117634</v>
      </c>
      <c r="M40" s="32"/>
      <c r="N40" s="32">
        <v>2005.5</v>
      </c>
      <c r="O40" s="32">
        <v>0</v>
      </c>
      <c r="P40" s="32"/>
      <c r="Q40" s="32">
        <v>2817.44</v>
      </c>
      <c r="R40" s="32">
        <v>556701</v>
      </c>
    </row>
    <row r="41" spans="2:18" ht="16.5" thickTop="1" thickBot="1" x14ac:dyDescent="0.3">
      <c r="B41" s="4">
        <v>37</v>
      </c>
      <c r="C41" s="12" t="s">
        <v>37</v>
      </c>
      <c r="D41" s="12"/>
      <c r="E41" s="32"/>
      <c r="F41" s="32"/>
      <c r="G41" s="32"/>
      <c r="H41" s="32">
        <v>450</v>
      </c>
      <c r="I41" s="32">
        <v>673068</v>
      </c>
      <c r="J41" s="32"/>
      <c r="K41" s="32">
        <v>2635.1000000000004</v>
      </c>
      <c r="L41" s="32">
        <v>255370.9632</v>
      </c>
      <c r="M41" s="32"/>
      <c r="N41" s="32"/>
      <c r="O41" s="32"/>
      <c r="P41" s="32"/>
      <c r="Q41" s="32">
        <v>3085.1000000000004</v>
      </c>
      <c r="R41" s="32">
        <v>928438.9632</v>
      </c>
    </row>
    <row r="42" spans="2:18" ht="16.5" thickTop="1" thickBot="1" x14ac:dyDescent="0.3">
      <c r="B42" s="4">
        <v>38</v>
      </c>
      <c r="C42" s="12" t="s">
        <v>38</v>
      </c>
      <c r="D42" s="12"/>
      <c r="E42" s="32"/>
      <c r="F42" s="32"/>
      <c r="G42" s="32"/>
      <c r="H42" s="32">
        <v>360</v>
      </c>
      <c r="I42" s="32">
        <v>312120</v>
      </c>
      <c r="J42" s="32"/>
      <c r="K42" s="32">
        <v>1161.7500000000002</v>
      </c>
      <c r="L42" s="32">
        <v>205735</v>
      </c>
      <c r="M42" s="32"/>
      <c r="N42" s="32">
        <v>549</v>
      </c>
      <c r="O42" s="32">
        <v>564784</v>
      </c>
      <c r="P42" s="32"/>
      <c r="Q42" s="32">
        <v>2070.75</v>
      </c>
      <c r="R42" s="32">
        <v>1082639</v>
      </c>
    </row>
    <row r="43" spans="2:18" ht="16.5" thickTop="1" thickBot="1" x14ac:dyDescent="0.3">
      <c r="B43" s="4">
        <v>39</v>
      </c>
      <c r="C43" s="12" t="s">
        <v>39</v>
      </c>
      <c r="D43" s="1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2:18" ht="16.5" thickTop="1" thickBot="1" x14ac:dyDescent="0.3">
      <c r="B44" s="4">
        <v>40</v>
      </c>
      <c r="C44" s="12" t="s">
        <v>40</v>
      </c>
      <c r="D44" s="12"/>
      <c r="E44" s="32">
        <v>1500</v>
      </c>
      <c r="F44" s="32">
        <v>1674475</v>
      </c>
      <c r="G44" s="32"/>
      <c r="H44" s="32">
        <v>15</v>
      </c>
      <c r="I44" s="32">
        <v>0</v>
      </c>
      <c r="J44" s="32"/>
      <c r="K44" s="32">
        <v>497.61500000000001</v>
      </c>
      <c r="L44" s="32">
        <v>82723</v>
      </c>
      <c r="M44" s="32"/>
      <c r="N44" s="32">
        <v>580</v>
      </c>
      <c r="O44" s="32">
        <v>250752</v>
      </c>
      <c r="P44" s="32"/>
      <c r="Q44" s="32">
        <v>2592.6149999999998</v>
      </c>
      <c r="R44" s="32">
        <v>2007950</v>
      </c>
    </row>
    <row r="45" spans="2:18" ht="16.5" thickTop="1" thickBot="1" x14ac:dyDescent="0.3">
      <c r="B45" s="4">
        <v>41</v>
      </c>
      <c r="C45" s="12" t="s">
        <v>41</v>
      </c>
      <c r="D45" s="12"/>
      <c r="E45" s="32"/>
      <c r="F45" s="32"/>
      <c r="G45" s="32"/>
      <c r="H45" s="32">
        <v>376</v>
      </c>
      <c r="I45" s="32">
        <v>543878</v>
      </c>
      <c r="J45" s="32"/>
      <c r="K45" s="32">
        <v>377.59000000000003</v>
      </c>
      <c r="L45" s="32">
        <v>67585</v>
      </c>
      <c r="M45" s="32"/>
      <c r="N45" s="32">
        <v>4934</v>
      </c>
      <c r="O45" s="32">
        <v>2264952</v>
      </c>
      <c r="P45" s="32"/>
      <c r="Q45" s="32">
        <v>5687.59</v>
      </c>
      <c r="R45" s="32">
        <v>2876415</v>
      </c>
    </row>
    <row r="46" spans="2:18" ht="16.5" thickTop="1" thickBot="1" x14ac:dyDescent="0.3">
      <c r="B46" s="4">
        <v>42</v>
      </c>
      <c r="C46" s="12" t="s">
        <v>42</v>
      </c>
      <c r="D46" s="12"/>
      <c r="E46" s="32">
        <v>999</v>
      </c>
      <c r="F46" s="32">
        <v>1968064</v>
      </c>
      <c r="G46" s="32"/>
      <c r="H46" s="32"/>
      <c r="I46" s="32"/>
      <c r="J46" s="32"/>
      <c r="K46" s="32">
        <v>1267.9150000000002</v>
      </c>
      <c r="L46" s="32">
        <v>246522</v>
      </c>
      <c r="M46" s="32"/>
      <c r="N46" s="32">
        <v>7175</v>
      </c>
      <c r="O46" s="32">
        <v>6200479</v>
      </c>
      <c r="P46" s="32"/>
      <c r="Q46" s="32">
        <v>9441.9150000000009</v>
      </c>
      <c r="R46" s="32">
        <v>8415065</v>
      </c>
    </row>
    <row r="47" spans="2:18" ht="16.5" thickTop="1" thickBot="1" x14ac:dyDescent="0.3">
      <c r="B47" s="4">
        <v>43</v>
      </c>
      <c r="C47" s="12" t="s">
        <v>43</v>
      </c>
      <c r="D47" s="12"/>
      <c r="E47" s="32"/>
      <c r="F47" s="32"/>
      <c r="G47" s="32"/>
      <c r="H47" s="32">
        <v>180</v>
      </c>
      <c r="I47" s="32">
        <v>202063</v>
      </c>
      <c r="J47" s="32"/>
      <c r="K47" s="32">
        <v>88.83</v>
      </c>
      <c r="L47" s="32">
        <v>18937</v>
      </c>
      <c r="M47" s="32"/>
      <c r="N47" s="32"/>
      <c r="O47" s="32"/>
      <c r="P47" s="32"/>
      <c r="Q47" s="32">
        <v>268.83</v>
      </c>
      <c r="R47" s="32">
        <v>221000</v>
      </c>
    </row>
    <row r="48" spans="2:18" ht="16.5" thickTop="1" thickBot="1" x14ac:dyDescent="0.3">
      <c r="B48" s="4">
        <v>44</v>
      </c>
      <c r="C48" s="12" t="s">
        <v>44</v>
      </c>
      <c r="D48" s="12"/>
      <c r="E48" s="32">
        <v>10810</v>
      </c>
      <c r="F48" s="32">
        <v>15879129</v>
      </c>
      <c r="G48" s="32"/>
      <c r="H48" s="32"/>
      <c r="I48" s="32"/>
      <c r="J48" s="32"/>
      <c r="K48" s="32">
        <v>1354.665</v>
      </c>
      <c r="L48" s="32">
        <v>178942.3812</v>
      </c>
      <c r="M48" s="32"/>
      <c r="N48" s="32"/>
      <c r="O48" s="32"/>
      <c r="P48" s="32"/>
      <c r="Q48" s="32">
        <v>12164.665000000001</v>
      </c>
      <c r="R48" s="32">
        <v>16058071.381200001</v>
      </c>
    </row>
    <row r="49" spans="2:18" ht="16.5" thickTop="1" thickBot="1" x14ac:dyDescent="0.3">
      <c r="B49" s="4">
        <v>45</v>
      </c>
      <c r="C49" s="12" t="s">
        <v>45</v>
      </c>
      <c r="D49" s="12"/>
      <c r="E49" s="32">
        <v>1482</v>
      </c>
      <c r="F49" s="32">
        <v>31309</v>
      </c>
      <c r="G49" s="32"/>
      <c r="H49" s="32"/>
      <c r="I49" s="32"/>
      <c r="J49" s="32"/>
      <c r="K49" s="32">
        <v>12530.535000000002</v>
      </c>
      <c r="L49" s="32">
        <v>2519225.2399999998</v>
      </c>
      <c r="M49" s="32"/>
      <c r="N49" s="32">
        <v>225</v>
      </c>
      <c r="O49" s="32">
        <v>244684</v>
      </c>
      <c r="P49" s="32"/>
      <c r="Q49" s="32">
        <v>14237.535000000002</v>
      </c>
      <c r="R49" s="32">
        <v>2795218.2399999998</v>
      </c>
    </row>
    <row r="50" spans="2:18" ht="16.5" thickTop="1" thickBot="1" x14ac:dyDescent="0.3">
      <c r="B50" s="4">
        <v>46</v>
      </c>
      <c r="C50" s="12" t="s">
        <v>46</v>
      </c>
      <c r="D50" s="12"/>
      <c r="E50" s="32"/>
      <c r="F50" s="32"/>
      <c r="G50" s="32"/>
      <c r="H50" s="32"/>
      <c r="I50" s="32"/>
      <c r="J50" s="32"/>
      <c r="K50" s="32">
        <v>119.38</v>
      </c>
      <c r="L50" s="32">
        <v>22037</v>
      </c>
      <c r="M50" s="32"/>
      <c r="N50" s="32">
        <v>15360</v>
      </c>
      <c r="O50" s="32">
        <v>12934205</v>
      </c>
      <c r="P50" s="32"/>
      <c r="Q50" s="32">
        <v>15479.38</v>
      </c>
      <c r="R50" s="32">
        <v>12956242</v>
      </c>
    </row>
    <row r="51" spans="2:18" ht="16.5" thickTop="1" thickBot="1" x14ac:dyDescent="0.3">
      <c r="B51" s="4">
        <v>47</v>
      </c>
      <c r="C51" s="12" t="s">
        <v>47</v>
      </c>
      <c r="D51" s="12"/>
      <c r="E51" s="32"/>
      <c r="F51" s="32"/>
      <c r="G51" s="32"/>
      <c r="H51" s="32">
        <v>195</v>
      </c>
      <c r="I51" s="32">
        <v>196190</v>
      </c>
      <c r="J51" s="32"/>
      <c r="K51" s="32">
        <v>576.70999999999992</v>
      </c>
      <c r="L51" s="32">
        <v>106425</v>
      </c>
      <c r="M51" s="32"/>
      <c r="N51" s="32">
        <v>93500</v>
      </c>
      <c r="O51" s="32">
        <v>88207747</v>
      </c>
      <c r="P51" s="32"/>
      <c r="Q51" s="32">
        <v>94271.71</v>
      </c>
      <c r="R51" s="32">
        <v>88510362</v>
      </c>
    </row>
    <row r="52" spans="2:18" ht="16.5" thickTop="1" thickBot="1" x14ac:dyDescent="0.3">
      <c r="B52" s="4">
        <v>48</v>
      </c>
      <c r="C52" s="12" t="s">
        <v>48</v>
      </c>
      <c r="D52" s="12"/>
      <c r="E52" s="32"/>
      <c r="F52" s="32"/>
      <c r="G52" s="32"/>
      <c r="H52" s="32">
        <v>570</v>
      </c>
      <c r="I52" s="32">
        <v>603207</v>
      </c>
      <c r="J52" s="32"/>
      <c r="K52" s="32">
        <v>3003.78</v>
      </c>
      <c r="L52" s="32">
        <v>639824.68999999994</v>
      </c>
      <c r="M52" s="32"/>
      <c r="N52" s="32"/>
      <c r="O52" s="32"/>
      <c r="P52" s="32"/>
      <c r="Q52" s="32">
        <v>3573.78</v>
      </c>
      <c r="R52" s="32">
        <v>1243031.69</v>
      </c>
    </row>
    <row r="53" spans="2:18" ht="16.5" thickTop="1" thickBot="1" x14ac:dyDescent="0.3">
      <c r="B53" s="4">
        <v>49</v>
      </c>
      <c r="C53" s="12" t="s">
        <v>49</v>
      </c>
      <c r="D53" s="12"/>
      <c r="E53" s="32"/>
      <c r="F53" s="32"/>
      <c r="G53" s="32"/>
      <c r="H53" s="32">
        <v>495</v>
      </c>
      <c r="I53" s="32">
        <v>472180</v>
      </c>
      <c r="J53" s="32"/>
      <c r="K53" s="32">
        <v>923.29999999999984</v>
      </c>
      <c r="L53" s="32">
        <v>181156.17240000001</v>
      </c>
      <c r="M53" s="32"/>
      <c r="N53" s="32"/>
      <c r="O53" s="32"/>
      <c r="P53" s="32"/>
      <c r="Q53" s="32">
        <v>1418.2999999999997</v>
      </c>
      <c r="R53" s="32">
        <v>653336.17240000004</v>
      </c>
    </row>
    <row r="54" spans="2:18" ht="16.5" thickTop="1" thickBot="1" x14ac:dyDescent="0.3">
      <c r="B54" s="4">
        <v>50</v>
      </c>
      <c r="C54" s="12" t="s">
        <v>50</v>
      </c>
      <c r="D54" s="12"/>
      <c r="E54" s="32"/>
      <c r="F54" s="32"/>
      <c r="G54" s="32"/>
      <c r="H54" s="32">
        <v>3014</v>
      </c>
      <c r="I54" s="32">
        <v>3252163</v>
      </c>
      <c r="J54" s="32"/>
      <c r="K54" s="32">
        <v>2167.8400000000015</v>
      </c>
      <c r="L54" s="32">
        <v>405947</v>
      </c>
      <c r="M54" s="32"/>
      <c r="N54" s="32">
        <v>50540</v>
      </c>
      <c r="O54" s="32">
        <v>40766321</v>
      </c>
      <c r="P54" s="32"/>
      <c r="Q54" s="32">
        <v>55721.840000000004</v>
      </c>
      <c r="R54" s="32">
        <v>44424431</v>
      </c>
    </row>
    <row r="55" spans="2:18" ht="16.5" thickTop="1" thickBot="1" x14ac:dyDescent="0.3">
      <c r="B55" s="4">
        <v>51</v>
      </c>
      <c r="C55" s="12" t="s">
        <v>51</v>
      </c>
      <c r="D55" s="12"/>
      <c r="E55" s="32"/>
      <c r="F55" s="32"/>
      <c r="G55" s="32"/>
      <c r="H55" s="32">
        <v>1460</v>
      </c>
      <c r="I55" s="32">
        <v>1633627</v>
      </c>
      <c r="J55" s="32"/>
      <c r="K55" s="32">
        <v>3556.875</v>
      </c>
      <c r="L55" s="32">
        <v>588239</v>
      </c>
      <c r="M55" s="32"/>
      <c r="N55" s="32">
        <v>78850</v>
      </c>
      <c r="O55" s="32">
        <v>55682639</v>
      </c>
      <c r="P55" s="32"/>
      <c r="Q55" s="32">
        <v>83866.875</v>
      </c>
      <c r="R55" s="32">
        <v>57904505</v>
      </c>
    </row>
    <row r="56" spans="2:18" ht="16.5" thickTop="1" thickBot="1" x14ac:dyDescent="0.3">
      <c r="B56" s="4">
        <v>52</v>
      </c>
      <c r="C56" s="12" t="s">
        <v>52</v>
      </c>
      <c r="D56" s="12"/>
      <c r="E56" s="32">
        <v>1650</v>
      </c>
      <c r="F56" s="32">
        <v>0</v>
      </c>
      <c r="G56" s="32"/>
      <c r="H56" s="32">
        <v>330</v>
      </c>
      <c r="I56" s="32">
        <v>433554</v>
      </c>
      <c r="J56" s="32"/>
      <c r="K56" s="32">
        <v>3425.8200000000006</v>
      </c>
      <c r="L56" s="32">
        <v>416677</v>
      </c>
      <c r="M56" s="32"/>
      <c r="N56" s="32">
        <v>500</v>
      </c>
      <c r="O56" s="32">
        <v>127855</v>
      </c>
      <c r="P56" s="32"/>
      <c r="Q56" s="32">
        <v>5905.8200000000006</v>
      </c>
      <c r="R56" s="32">
        <v>978086</v>
      </c>
    </row>
    <row r="57" spans="2:18" ht="16.5" thickTop="1" thickBot="1" x14ac:dyDescent="0.3">
      <c r="B57" s="4">
        <v>53</v>
      </c>
      <c r="C57" s="12" t="s">
        <v>53</v>
      </c>
      <c r="D57" s="12"/>
      <c r="E57" s="32"/>
      <c r="F57" s="32"/>
      <c r="G57" s="32"/>
      <c r="H57" s="32">
        <v>260</v>
      </c>
      <c r="I57" s="32">
        <v>112396</v>
      </c>
      <c r="J57" s="32"/>
      <c r="K57" s="32">
        <v>2681.7950000000001</v>
      </c>
      <c r="L57" s="32">
        <v>237388</v>
      </c>
      <c r="M57" s="32"/>
      <c r="N57" s="32"/>
      <c r="O57" s="32"/>
      <c r="P57" s="32"/>
      <c r="Q57" s="32">
        <v>2941.7950000000001</v>
      </c>
      <c r="R57" s="32">
        <v>349784</v>
      </c>
    </row>
    <row r="58" spans="2:18" ht="16.5" thickTop="1" thickBot="1" x14ac:dyDescent="0.3">
      <c r="B58" s="4">
        <v>54</v>
      </c>
      <c r="C58" s="12" t="s">
        <v>54</v>
      </c>
      <c r="D58" s="12"/>
      <c r="E58" s="32">
        <v>4099</v>
      </c>
      <c r="F58" s="32">
        <v>3610700</v>
      </c>
      <c r="G58" s="32"/>
      <c r="H58" s="32">
        <v>300</v>
      </c>
      <c r="I58" s="32">
        <v>243815</v>
      </c>
      <c r="J58" s="32"/>
      <c r="K58" s="32">
        <v>4069.1850000000004</v>
      </c>
      <c r="L58" s="32">
        <v>428420.6</v>
      </c>
      <c r="M58" s="32"/>
      <c r="N58" s="32"/>
      <c r="O58" s="32"/>
      <c r="P58" s="32"/>
      <c r="Q58" s="32">
        <v>8468.1850000000013</v>
      </c>
      <c r="R58" s="32">
        <v>4282935.5999999996</v>
      </c>
    </row>
    <row r="59" spans="2:18" ht="16.5" thickTop="1" thickBot="1" x14ac:dyDescent="0.3">
      <c r="B59" s="4">
        <v>55</v>
      </c>
      <c r="C59" s="12" t="s">
        <v>55</v>
      </c>
      <c r="D59" s="12"/>
      <c r="E59" s="32"/>
      <c r="F59" s="32"/>
      <c r="G59" s="32"/>
      <c r="H59" s="32">
        <v>342</v>
      </c>
      <c r="I59" s="32">
        <v>336291</v>
      </c>
      <c r="J59" s="32"/>
      <c r="K59" s="32">
        <v>270.71000000000004</v>
      </c>
      <c r="L59" s="32">
        <v>50757</v>
      </c>
      <c r="M59" s="32"/>
      <c r="N59" s="32"/>
      <c r="O59" s="32"/>
      <c r="P59" s="32"/>
      <c r="Q59" s="32">
        <v>612.71</v>
      </c>
      <c r="R59" s="32">
        <v>387048</v>
      </c>
    </row>
    <row r="60" spans="2:18" ht="16.5" thickTop="1" thickBot="1" x14ac:dyDescent="0.3">
      <c r="B60" s="4">
        <v>56</v>
      </c>
      <c r="C60" s="12" t="s">
        <v>56</v>
      </c>
      <c r="D60" s="12"/>
      <c r="E60" s="32"/>
      <c r="F60" s="32"/>
      <c r="G60" s="32"/>
      <c r="H60" s="32">
        <v>220</v>
      </c>
      <c r="I60" s="32">
        <v>0</v>
      </c>
      <c r="J60" s="32"/>
      <c r="K60" s="32">
        <v>1824.67</v>
      </c>
      <c r="L60" s="32">
        <v>369590</v>
      </c>
      <c r="M60" s="32"/>
      <c r="N60" s="32">
        <v>3600</v>
      </c>
      <c r="O60" s="32">
        <v>1415204</v>
      </c>
      <c r="P60" s="32"/>
      <c r="Q60" s="32">
        <v>5644.67</v>
      </c>
      <c r="R60" s="32">
        <v>1784794</v>
      </c>
    </row>
    <row r="61" spans="2:18" ht="16.5" thickTop="1" thickBot="1" x14ac:dyDescent="0.3">
      <c r="B61" s="4">
        <v>57</v>
      </c>
      <c r="C61" s="12" t="s">
        <v>57</v>
      </c>
      <c r="D61" s="12"/>
      <c r="E61" s="32">
        <v>29000</v>
      </c>
      <c r="F61" s="32">
        <v>33015800</v>
      </c>
      <c r="G61" s="32"/>
      <c r="H61" s="32">
        <v>830</v>
      </c>
      <c r="I61" s="32">
        <v>1019908</v>
      </c>
      <c r="J61" s="32"/>
      <c r="K61" s="32">
        <v>4527.4349999999986</v>
      </c>
      <c r="L61" s="32">
        <v>545423</v>
      </c>
      <c r="M61" s="32"/>
      <c r="N61" s="32"/>
      <c r="O61" s="32"/>
      <c r="P61" s="32"/>
      <c r="Q61" s="32">
        <v>34357.434999999998</v>
      </c>
      <c r="R61" s="32">
        <v>34581131</v>
      </c>
    </row>
    <row r="62" spans="2:18" ht="16.5" thickTop="1" thickBot="1" x14ac:dyDescent="0.3">
      <c r="B62" s="4">
        <v>58</v>
      </c>
      <c r="C62" s="12" t="s">
        <v>58</v>
      </c>
      <c r="D62" s="12"/>
      <c r="E62" s="32">
        <v>800</v>
      </c>
      <c r="F62" s="32">
        <v>75197</v>
      </c>
      <c r="G62" s="32"/>
      <c r="H62" s="32">
        <v>50</v>
      </c>
      <c r="I62" s="32">
        <v>29372</v>
      </c>
      <c r="J62" s="32"/>
      <c r="K62" s="32">
        <v>2834.1330000000025</v>
      </c>
      <c r="L62" s="32">
        <v>526055</v>
      </c>
      <c r="M62" s="32"/>
      <c r="N62" s="32"/>
      <c r="O62" s="32"/>
      <c r="P62" s="32"/>
      <c r="Q62" s="32">
        <v>3684.1330000000025</v>
      </c>
      <c r="R62" s="32">
        <v>630624</v>
      </c>
    </row>
    <row r="63" spans="2:18" ht="16.5" thickTop="1" thickBot="1" x14ac:dyDescent="0.3">
      <c r="B63" s="4">
        <v>59</v>
      </c>
      <c r="C63" s="12" t="s">
        <v>59</v>
      </c>
      <c r="D63" s="12"/>
      <c r="E63" s="32"/>
      <c r="F63" s="32"/>
      <c r="G63" s="32"/>
      <c r="H63" s="32"/>
      <c r="I63" s="32"/>
      <c r="J63" s="32"/>
      <c r="K63" s="32">
        <v>27.9</v>
      </c>
      <c r="L63" s="32">
        <v>3304</v>
      </c>
      <c r="M63" s="32"/>
      <c r="N63" s="32"/>
      <c r="O63" s="32"/>
      <c r="P63" s="32"/>
      <c r="Q63" s="32">
        <v>27.9</v>
      </c>
      <c r="R63" s="32">
        <v>3304</v>
      </c>
    </row>
    <row r="64" spans="2:18" ht="16.5" thickTop="1" thickBot="1" x14ac:dyDescent="0.3">
      <c r="B64" s="4">
        <v>60</v>
      </c>
      <c r="C64" s="12" t="s">
        <v>60</v>
      </c>
      <c r="D64" s="12"/>
      <c r="E64" s="32"/>
      <c r="F64" s="32"/>
      <c r="G64" s="32"/>
      <c r="H64" s="32">
        <v>2550</v>
      </c>
      <c r="I64" s="32">
        <v>2620696</v>
      </c>
      <c r="J64" s="32"/>
      <c r="K64" s="32">
        <v>247.85</v>
      </c>
      <c r="L64" s="32">
        <v>44292</v>
      </c>
      <c r="M64" s="32"/>
      <c r="N64" s="32">
        <v>1500</v>
      </c>
      <c r="O64" s="32">
        <v>1204109</v>
      </c>
      <c r="P64" s="32"/>
      <c r="Q64" s="32">
        <v>4297.8500000000004</v>
      </c>
      <c r="R64" s="32">
        <v>3869097</v>
      </c>
    </row>
    <row r="65" ht="15.75" thickTop="1" x14ac:dyDescent="0.25"/>
  </sheetData>
  <mergeCells count="1">
    <mergeCell ref="B2:R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9403-B0A5-4DE1-945B-F96F639CB223}">
  <sheetPr>
    <tabColor rgb="FF00B0F0"/>
  </sheetPr>
  <dimension ref="B1:R70"/>
  <sheetViews>
    <sheetView zoomScale="87" zoomScaleNormal="87" workbookViewId="0">
      <selection activeCell="B3" sqref="B3"/>
    </sheetView>
  </sheetViews>
  <sheetFormatPr defaultRowHeight="15" x14ac:dyDescent="0.25"/>
  <cols>
    <col min="1" max="1" width="2.7109375" customWidth="1"/>
    <col min="2" max="2" width="5.85546875" customWidth="1"/>
    <col min="3" max="3" width="24.85546875" customWidth="1"/>
    <col min="4" max="4" width="1" customWidth="1"/>
    <col min="5" max="5" width="24.85546875" customWidth="1"/>
    <col min="6" max="6" width="27.28515625" customWidth="1"/>
    <col min="7" max="7" width="1" customWidth="1"/>
    <col min="8" max="8" width="24.140625" customWidth="1"/>
    <col min="9" max="9" width="27.28515625" customWidth="1"/>
    <col min="10" max="10" width="0.85546875" customWidth="1"/>
    <col min="11" max="11" width="24.5703125" customWidth="1"/>
    <col min="12" max="12" width="29.140625" customWidth="1"/>
    <col min="13" max="13" width="1.28515625" customWidth="1"/>
    <col min="14" max="14" width="25.28515625" customWidth="1"/>
    <col min="15" max="15" width="29" customWidth="1"/>
    <col min="16" max="16" width="1.28515625" customWidth="1"/>
    <col min="17" max="17" width="25.28515625" customWidth="1"/>
    <col min="18" max="18" width="30.7109375" customWidth="1"/>
  </cols>
  <sheetData>
    <row r="1" spans="2:18" ht="15.75" thickBot="1" x14ac:dyDescent="0.3"/>
    <row r="2" spans="2:18" ht="60.75" customHeight="1" thickBot="1" x14ac:dyDescent="0.3">
      <c r="B2" s="66" t="s">
        <v>126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2:18" ht="15.75" thickBot="1" x14ac:dyDescent="0.3"/>
    <row r="4" spans="2:18" ht="80.25" customHeight="1" thickTop="1" thickBot="1" x14ac:dyDescent="0.3">
      <c r="B4" s="5" t="s">
        <v>62</v>
      </c>
      <c r="C4" s="14" t="s">
        <v>63</v>
      </c>
      <c r="D4" s="25"/>
      <c r="E4" s="22" t="s">
        <v>91</v>
      </c>
      <c r="F4" s="22" t="s">
        <v>92</v>
      </c>
      <c r="G4" s="31"/>
      <c r="H4" s="22" t="s">
        <v>93</v>
      </c>
      <c r="I4" s="22" t="s">
        <v>94</v>
      </c>
      <c r="J4" s="31"/>
      <c r="K4" s="22" t="s">
        <v>87</v>
      </c>
      <c r="L4" s="22" t="s">
        <v>88</v>
      </c>
      <c r="M4" s="23"/>
      <c r="N4" s="22" t="s">
        <v>89</v>
      </c>
      <c r="O4" s="22" t="s">
        <v>90</v>
      </c>
      <c r="P4" s="23"/>
      <c r="Q4" s="22" t="s">
        <v>98</v>
      </c>
      <c r="R4" s="22" t="s">
        <v>99</v>
      </c>
    </row>
    <row r="5" spans="2:18" ht="16.5" thickTop="1" thickBot="1" x14ac:dyDescent="0.3">
      <c r="B5" s="4">
        <v>1</v>
      </c>
      <c r="C5" s="12" t="s">
        <v>1</v>
      </c>
      <c r="D5" s="12"/>
      <c r="E5" s="32">
        <v>827.31499999999994</v>
      </c>
      <c r="F5" s="32">
        <v>91950.56</v>
      </c>
      <c r="G5" s="32"/>
      <c r="H5" s="32">
        <v>144.80000000000001</v>
      </c>
      <c r="I5" s="32">
        <v>10086</v>
      </c>
      <c r="J5" s="32"/>
      <c r="K5" s="32">
        <v>39.700000000000003</v>
      </c>
      <c r="L5" s="32">
        <v>7428.0200000000013</v>
      </c>
      <c r="M5" s="23"/>
      <c r="N5" s="23"/>
      <c r="O5" s="23"/>
      <c r="P5" s="23"/>
      <c r="Q5" s="28">
        <v>1011.8150000000001</v>
      </c>
      <c r="R5" s="28">
        <v>109464.58</v>
      </c>
    </row>
    <row r="6" spans="2:18" ht="16.5" thickTop="1" thickBot="1" x14ac:dyDescent="0.3">
      <c r="B6" s="4">
        <v>2</v>
      </c>
      <c r="C6" s="12" t="s">
        <v>2</v>
      </c>
      <c r="D6" s="12"/>
      <c r="E6" s="32">
        <v>1148.5700000000002</v>
      </c>
      <c r="F6" s="32">
        <v>115657.29999999999</v>
      </c>
      <c r="G6" s="32"/>
      <c r="H6" s="32">
        <v>1366.2400000000002</v>
      </c>
      <c r="I6" s="32">
        <v>42263</v>
      </c>
      <c r="J6" s="32"/>
      <c r="K6" s="32">
        <v>20.54</v>
      </c>
      <c r="L6" s="32">
        <v>2021.82</v>
      </c>
      <c r="M6" s="23"/>
      <c r="N6" s="23"/>
      <c r="O6" s="23"/>
      <c r="P6" s="23"/>
      <c r="Q6" s="28">
        <v>2535.3500000000004</v>
      </c>
      <c r="R6" s="28">
        <v>159942.12</v>
      </c>
    </row>
    <row r="7" spans="2:18" ht="16.5" thickTop="1" thickBot="1" x14ac:dyDescent="0.3">
      <c r="B7" s="4">
        <v>3</v>
      </c>
      <c r="C7" s="12" t="s">
        <v>3</v>
      </c>
      <c r="D7" s="12"/>
      <c r="E7" s="32">
        <v>2707.9700000000007</v>
      </c>
      <c r="F7" s="32">
        <v>299421.23</v>
      </c>
      <c r="G7" s="32"/>
      <c r="H7" s="32">
        <v>671.69000000000017</v>
      </c>
      <c r="I7" s="32">
        <v>39731</v>
      </c>
      <c r="J7" s="32"/>
      <c r="K7" s="32">
        <v>126.66</v>
      </c>
      <c r="L7" s="32">
        <v>24271.040000000001</v>
      </c>
      <c r="M7" s="23"/>
      <c r="N7" s="23"/>
      <c r="O7" s="23"/>
      <c r="P7" s="23"/>
      <c r="Q7" s="28">
        <v>3506.3200000000006</v>
      </c>
      <c r="R7" s="28">
        <v>363423.26999999996</v>
      </c>
    </row>
    <row r="8" spans="2:18" ht="16.5" thickTop="1" thickBot="1" x14ac:dyDescent="0.3">
      <c r="B8" s="4">
        <v>4</v>
      </c>
      <c r="C8" s="12" t="s">
        <v>4</v>
      </c>
      <c r="D8" s="12"/>
      <c r="E8" s="32">
        <v>1188.7299999999998</v>
      </c>
      <c r="F8" s="32">
        <v>136430.93</v>
      </c>
      <c r="G8" s="32"/>
      <c r="H8" s="32">
        <v>484.14</v>
      </c>
      <c r="I8" s="32">
        <v>26267</v>
      </c>
      <c r="J8" s="32"/>
      <c r="K8" s="32">
        <v>66.06</v>
      </c>
      <c r="L8" s="32">
        <v>6053.6699999999992</v>
      </c>
      <c r="M8" s="23"/>
      <c r="N8" s="23"/>
      <c r="O8" s="23"/>
      <c r="P8" s="23"/>
      <c r="Q8" s="28">
        <v>1738.9299999999998</v>
      </c>
      <c r="R8" s="28">
        <v>168751.6</v>
      </c>
    </row>
    <row r="9" spans="2:18" ht="16.5" thickTop="1" thickBot="1" x14ac:dyDescent="0.3">
      <c r="B9" s="4">
        <v>5</v>
      </c>
      <c r="C9" s="12" t="s">
        <v>5</v>
      </c>
      <c r="D9" s="12"/>
      <c r="E9" s="32">
        <v>209.8</v>
      </c>
      <c r="F9" s="32">
        <v>22162.36</v>
      </c>
      <c r="G9" s="32"/>
      <c r="H9" s="32">
        <v>89.91</v>
      </c>
      <c r="I9" s="32">
        <v>10276</v>
      </c>
      <c r="J9" s="32"/>
      <c r="K9" s="32">
        <v>2</v>
      </c>
      <c r="L9" s="32">
        <v>103.67</v>
      </c>
      <c r="M9" s="23"/>
      <c r="N9" s="23"/>
      <c r="O9" s="23"/>
      <c r="P9" s="23"/>
      <c r="Q9" s="28">
        <v>301.71000000000004</v>
      </c>
      <c r="R9" s="28">
        <v>32542.03</v>
      </c>
    </row>
    <row r="10" spans="2:18" ht="16.5" thickTop="1" thickBot="1" x14ac:dyDescent="0.3">
      <c r="B10" s="4">
        <v>6</v>
      </c>
      <c r="C10" s="12" t="s">
        <v>6</v>
      </c>
      <c r="D10" s="12"/>
      <c r="E10" s="32">
        <v>889.26</v>
      </c>
      <c r="F10" s="32">
        <v>99700.38</v>
      </c>
      <c r="G10" s="32"/>
      <c r="H10" s="32">
        <v>81.69</v>
      </c>
      <c r="I10" s="32">
        <v>4852</v>
      </c>
      <c r="J10" s="32"/>
      <c r="K10" s="32">
        <v>42.5</v>
      </c>
      <c r="L10" s="32">
        <v>4859.62</v>
      </c>
      <c r="M10" s="23"/>
      <c r="N10" s="23"/>
      <c r="O10" s="23"/>
      <c r="P10" s="23"/>
      <c r="Q10" s="28">
        <v>1013.45</v>
      </c>
      <c r="R10" s="28">
        <v>109412</v>
      </c>
    </row>
    <row r="11" spans="2:18" ht="16.5" thickTop="1" thickBot="1" x14ac:dyDescent="0.3">
      <c r="B11" s="4">
        <v>7</v>
      </c>
      <c r="C11" s="12" t="s">
        <v>7</v>
      </c>
      <c r="D11" s="12"/>
      <c r="E11" s="32">
        <v>1186.7550000000003</v>
      </c>
      <c r="F11" s="32">
        <v>118109.95999999999</v>
      </c>
      <c r="G11" s="32"/>
      <c r="H11" s="32">
        <v>309.40499999999997</v>
      </c>
      <c r="I11" s="32">
        <v>21340</v>
      </c>
      <c r="J11" s="32"/>
      <c r="K11" s="32">
        <v>49.62</v>
      </c>
      <c r="L11" s="32">
        <v>6061.32</v>
      </c>
      <c r="M11" s="23"/>
      <c r="N11" s="23"/>
      <c r="O11" s="23"/>
      <c r="P11" s="23"/>
      <c r="Q11" s="28">
        <v>1545.7800000000002</v>
      </c>
      <c r="R11" s="28">
        <v>145511.28</v>
      </c>
    </row>
    <row r="12" spans="2:18" ht="16.5" thickTop="1" thickBot="1" x14ac:dyDescent="0.3">
      <c r="B12" s="4">
        <v>8</v>
      </c>
      <c r="C12" s="12" t="s">
        <v>8</v>
      </c>
      <c r="D12" s="12"/>
      <c r="E12" s="32">
        <v>1542.21</v>
      </c>
      <c r="F12" s="32">
        <v>171253.08</v>
      </c>
      <c r="G12" s="32"/>
      <c r="H12" s="32">
        <v>547.12</v>
      </c>
      <c r="I12" s="32">
        <v>10831</v>
      </c>
      <c r="J12" s="32"/>
      <c r="K12" s="32">
        <v>166.68100000000001</v>
      </c>
      <c r="L12" s="32">
        <v>25861.040000000001</v>
      </c>
      <c r="M12" s="23"/>
      <c r="N12" s="23">
        <v>5.4</v>
      </c>
      <c r="O12" s="23">
        <v>720.98</v>
      </c>
      <c r="P12" s="23"/>
      <c r="Q12" s="28">
        <v>2261.4110000000001</v>
      </c>
      <c r="R12" s="28">
        <v>208666.1</v>
      </c>
    </row>
    <row r="13" spans="2:18" ht="16.5" thickTop="1" thickBot="1" x14ac:dyDescent="0.3">
      <c r="B13" s="4">
        <v>9</v>
      </c>
      <c r="C13" s="12" t="s">
        <v>9</v>
      </c>
      <c r="D13" s="12"/>
      <c r="E13" s="32">
        <v>827.11</v>
      </c>
      <c r="F13" s="32">
        <v>82966.359999999986</v>
      </c>
      <c r="G13" s="32"/>
      <c r="H13" s="32">
        <v>56.55</v>
      </c>
      <c r="I13" s="32">
        <v>5802</v>
      </c>
      <c r="J13" s="32"/>
      <c r="K13" s="32">
        <v>107.38</v>
      </c>
      <c r="L13" s="32">
        <v>12142.829999999998</v>
      </c>
      <c r="M13" s="23"/>
      <c r="N13" s="23"/>
      <c r="O13" s="23"/>
      <c r="P13" s="23"/>
      <c r="Q13" s="28">
        <v>991.04</v>
      </c>
      <c r="R13" s="28">
        <v>100911.18999999999</v>
      </c>
    </row>
    <row r="14" spans="2:18" ht="16.5" thickTop="1" thickBot="1" x14ac:dyDescent="0.3">
      <c r="B14" s="4">
        <v>10</v>
      </c>
      <c r="C14" s="12" t="s">
        <v>10</v>
      </c>
      <c r="D14" s="12"/>
      <c r="E14" s="32">
        <v>1567.9400000000003</v>
      </c>
      <c r="F14" s="32">
        <v>165316.66</v>
      </c>
      <c r="G14" s="32"/>
      <c r="H14" s="32">
        <v>44.99</v>
      </c>
      <c r="I14" s="32">
        <v>2861.75</v>
      </c>
      <c r="J14" s="32"/>
      <c r="K14" s="32">
        <v>57.582000000000001</v>
      </c>
      <c r="L14" s="32">
        <v>5736.96</v>
      </c>
      <c r="M14" s="23"/>
      <c r="N14" s="23">
        <v>10</v>
      </c>
      <c r="O14" s="23">
        <v>387.25</v>
      </c>
      <c r="P14" s="23"/>
      <c r="Q14" s="28">
        <v>1680.5120000000004</v>
      </c>
      <c r="R14" s="28">
        <v>174302.62</v>
      </c>
    </row>
    <row r="15" spans="2:18" ht="16.5" thickTop="1" thickBot="1" x14ac:dyDescent="0.3">
      <c r="B15" s="4">
        <v>11</v>
      </c>
      <c r="C15" s="12" t="s">
        <v>11</v>
      </c>
      <c r="D15" s="12"/>
      <c r="E15" s="32">
        <v>481.76000000000005</v>
      </c>
      <c r="F15" s="32">
        <v>55049.5</v>
      </c>
      <c r="G15" s="32"/>
      <c r="H15" s="32">
        <v>144.32</v>
      </c>
      <c r="I15" s="32">
        <v>4111</v>
      </c>
      <c r="J15" s="32"/>
      <c r="K15" s="32">
        <v>3.5</v>
      </c>
      <c r="L15" s="32">
        <v>376.61</v>
      </c>
      <c r="M15" s="23"/>
      <c r="N15" s="23"/>
      <c r="O15" s="23"/>
      <c r="P15" s="23"/>
      <c r="Q15" s="28">
        <v>629.58000000000004</v>
      </c>
      <c r="R15" s="28">
        <v>59537.11</v>
      </c>
    </row>
    <row r="16" spans="2:18" ht="16.5" thickTop="1" thickBot="1" x14ac:dyDescent="0.3">
      <c r="B16" s="4">
        <v>12</v>
      </c>
      <c r="C16" s="12" t="s">
        <v>12</v>
      </c>
      <c r="D16" s="12"/>
      <c r="E16" s="32">
        <v>1004.5599999999996</v>
      </c>
      <c r="F16" s="32">
        <v>112987.76000000001</v>
      </c>
      <c r="G16" s="32"/>
      <c r="H16" s="32">
        <v>71.92</v>
      </c>
      <c r="I16" s="32">
        <v>6070.78</v>
      </c>
      <c r="J16" s="32"/>
      <c r="K16" s="32">
        <v>29.5</v>
      </c>
      <c r="L16" s="32">
        <v>4650.1499999999996</v>
      </c>
      <c r="M16" s="23"/>
      <c r="N16" s="23">
        <v>6.5</v>
      </c>
      <c r="O16" s="23">
        <v>472.22</v>
      </c>
      <c r="P16" s="23"/>
      <c r="Q16" s="28">
        <v>1112.4799999999996</v>
      </c>
      <c r="R16" s="28">
        <v>124180.91</v>
      </c>
    </row>
    <row r="17" spans="2:18" ht="16.5" thickTop="1" thickBot="1" x14ac:dyDescent="0.3">
      <c r="B17" s="4">
        <v>13</v>
      </c>
      <c r="C17" s="12" t="s">
        <v>13</v>
      </c>
      <c r="D17" s="12"/>
      <c r="E17" s="32">
        <v>1755.1000000000001</v>
      </c>
      <c r="F17" s="32">
        <v>188356.03000000003</v>
      </c>
      <c r="G17" s="32"/>
      <c r="H17" s="32">
        <v>544.1</v>
      </c>
      <c r="I17" s="32">
        <v>39628</v>
      </c>
      <c r="J17" s="32"/>
      <c r="K17" s="32">
        <v>318.35000000000002</v>
      </c>
      <c r="L17" s="32">
        <v>58329.090000000018</v>
      </c>
      <c r="M17" s="23"/>
      <c r="N17" s="23">
        <v>218.51999999999998</v>
      </c>
      <c r="O17" s="23">
        <v>39596.520000000004</v>
      </c>
      <c r="P17" s="23"/>
      <c r="Q17" s="28">
        <v>2836.07</v>
      </c>
      <c r="R17" s="28">
        <v>325909.64000000007</v>
      </c>
    </row>
    <row r="18" spans="2:18" ht="16.5" thickTop="1" thickBot="1" x14ac:dyDescent="0.3">
      <c r="B18" s="4">
        <v>14</v>
      </c>
      <c r="C18" s="12" t="s">
        <v>14</v>
      </c>
      <c r="D18" s="12"/>
      <c r="E18" s="32">
        <v>294.81</v>
      </c>
      <c r="F18" s="32">
        <v>31909.15</v>
      </c>
      <c r="G18" s="32"/>
      <c r="H18" s="32">
        <v>132.76</v>
      </c>
      <c r="I18" s="32">
        <v>13889</v>
      </c>
      <c r="J18" s="32"/>
      <c r="K18" s="32">
        <v>4</v>
      </c>
      <c r="L18" s="32">
        <v>678.85</v>
      </c>
      <c r="M18" s="23"/>
      <c r="N18" s="23"/>
      <c r="O18" s="23"/>
      <c r="P18" s="23"/>
      <c r="Q18" s="28">
        <v>431.57</v>
      </c>
      <c r="R18" s="28">
        <v>46477</v>
      </c>
    </row>
    <row r="19" spans="2:18" ht="16.5" thickTop="1" thickBot="1" x14ac:dyDescent="0.3">
      <c r="B19" s="4">
        <v>15</v>
      </c>
      <c r="C19" s="12" t="s">
        <v>15</v>
      </c>
      <c r="D19" s="12"/>
      <c r="E19" s="32">
        <v>8335.2150000000038</v>
      </c>
      <c r="F19" s="32">
        <v>799064.7</v>
      </c>
      <c r="G19" s="32"/>
      <c r="H19" s="32">
        <v>6337.8550000000023</v>
      </c>
      <c r="I19" s="32">
        <v>253257.35000000003</v>
      </c>
      <c r="J19" s="32"/>
      <c r="K19" s="32">
        <v>254.12999999999997</v>
      </c>
      <c r="L19" s="32">
        <v>26040.059999999998</v>
      </c>
      <c r="M19" s="23"/>
      <c r="N19" s="23">
        <v>25</v>
      </c>
      <c r="O19" s="23">
        <v>886.69999999999993</v>
      </c>
      <c r="P19" s="23"/>
      <c r="Q19" s="28">
        <v>14952.200000000006</v>
      </c>
      <c r="R19" s="28">
        <v>1079248.81</v>
      </c>
    </row>
    <row r="20" spans="2:18" ht="16.5" thickTop="1" thickBot="1" x14ac:dyDescent="0.3">
      <c r="B20" s="4">
        <v>16</v>
      </c>
      <c r="C20" s="12" t="s">
        <v>16</v>
      </c>
      <c r="D20" s="12"/>
      <c r="E20" s="32">
        <v>10346.349999999984</v>
      </c>
      <c r="F20" s="32">
        <v>1038307.5699999998</v>
      </c>
      <c r="G20" s="32"/>
      <c r="H20" s="32">
        <v>1916.6000000000001</v>
      </c>
      <c r="I20" s="32">
        <v>70828.97</v>
      </c>
      <c r="J20" s="32"/>
      <c r="K20" s="32">
        <v>410.51900000000001</v>
      </c>
      <c r="L20" s="32">
        <v>53895.070000000022</v>
      </c>
      <c r="M20" s="23"/>
      <c r="N20" s="23"/>
      <c r="O20" s="23"/>
      <c r="P20" s="23"/>
      <c r="Q20" s="28">
        <v>12673.468999999985</v>
      </c>
      <c r="R20" s="28">
        <v>1163031.6099999999</v>
      </c>
    </row>
    <row r="21" spans="2:18" ht="16.5" thickTop="1" thickBot="1" x14ac:dyDescent="0.3">
      <c r="B21" s="4">
        <v>17</v>
      </c>
      <c r="C21" s="12" t="s">
        <v>17</v>
      </c>
      <c r="D21" s="12"/>
      <c r="E21" s="32">
        <v>496.96000000000004</v>
      </c>
      <c r="F21" s="32">
        <v>54451</v>
      </c>
      <c r="G21" s="32"/>
      <c r="H21" s="32">
        <v>291.78999999999996</v>
      </c>
      <c r="I21" s="32">
        <v>4954</v>
      </c>
      <c r="J21" s="32"/>
      <c r="K21" s="32">
        <v>24.1</v>
      </c>
      <c r="L21" s="32">
        <v>3426</v>
      </c>
      <c r="M21" s="23"/>
      <c r="N21" s="23"/>
      <c r="O21" s="23"/>
      <c r="P21" s="23"/>
      <c r="Q21" s="28">
        <v>812.85</v>
      </c>
      <c r="R21" s="28">
        <v>62831</v>
      </c>
    </row>
    <row r="22" spans="2:18" ht="16.5" thickTop="1" thickBot="1" x14ac:dyDescent="0.3">
      <c r="B22" s="4">
        <v>18</v>
      </c>
      <c r="C22" s="12" t="s">
        <v>18</v>
      </c>
      <c r="D22" s="12"/>
      <c r="E22" s="32">
        <v>1464.2500000000002</v>
      </c>
      <c r="F22" s="32">
        <v>151392.70000000001</v>
      </c>
      <c r="G22" s="32"/>
      <c r="H22" s="32">
        <v>307.99</v>
      </c>
      <c r="I22" s="32">
        <v>21944.37</v>
      </c>
      <c r="J22" s="32"/>
      <c r="K22" s="32">
        <v>56.080000000000005</v>
      </c>
      <c r="L22" s="32">
        <v>9638.4299999999967</v>
      </c>
      <c r="M22" s="23"/>
      <c r="N22" s="23"/>
      <c r="O22" s="23"/>
      <c r="P22" s="23"/>
      <c r="Q22" s="28">
        <v>1828.3200000000002</v>
      </c>
      <c r="R22" s="28">
        <v>182975.5</v>
      </c>
    </row>
    <row r="23" spans="2:18" ht="16.5" thickTop="1" thickBot="1" x14ac:dyDescent="0.3">
      <c r="B23" s="4">
        <v>19</v>
      </c>
      <c r="C23" s="12" t="s">
        <v>19</v>
      </c>
      <c r="D23" s="12"/>
      <c r="E23" s="32">
        <v>678.04</v>
      </c>
      <c r="F23" s="32">
        <v>80976.599999999991</v>
      </c>
      <c r="G23" s="32"/>
      <c r="H23" s="32">
        <v>309.83999999999997</v>
      </c>
      <c r="I23" s="32">
        <v>18448</v>
      </c>
      <c r="J23" s="32"/>
      <c r="K23" s="32">
        <v>9</v>
      </c>
      <c r="L23" s="32">
        <v>1791.69</v>
      </c>
      <c r="M23" s="23"/>
      <c r="N23" s="23">
        <v>1.5</v>
      </c>
      <c r="O23" s="23">
        <v>204.70999999999998</v>
      </c>
      <c r="P23" s="23"/>
      <c r="Q23" s="28">
        <v>998.37999999999988</v>
      </c>
      <c r="R23" s="28">
        <v>101421</v>
      </c>
    </row>
    <row r="24" spans="2:18" ht="16.5" thickTop="1" thickBot="1" x14ac:dyDescent="0.3">
      <c r="B24" s="4">
        <v>20</v>
      </c>
      <c r="C24" s="12" t="s">
        <v>20</v>
      </c>
      <c r="D24" s="12"/>
      <c r="E24" s="32">
        <v>1743.0150000000003</v>
      </c>
      <c r="F24" s="32">
        <v>177333.59</v>
      </c>
      <c r="G24" s="32"/>
      <c r="H24" s="32">
        <v>587.7299999999999</v>
      </c>
      <c r="I24" s="32">
        <v>32612</v>
      </c>
      <c r="J24" s="32"/>
      <c r="K24" s="32">
        <v>33.9</v>
      </c>
      <c r="L24" s="32">
        <v>5839.6900000000005</v>
      </c>
      <c r="M24" s="23"/>
      <c r="N24" s="23"/>
      <c r="O24" s="23"/>
      <c r="P24" s="23"/>
      <c r="Q24" s="28">
        <v>2364.6450000000004</v>
      </c>
      <c r="R24" s="28">
        <v>215785.28</v>
      </c>
    </row>
    <row r="25" spans="2:18" ht="16.5" thickTop="1" thickBot="1" x14ac:dyDescent="0.3">
      <c r="B25" s="4">
        <v>21</v>
      </c>
      <c r="C25" s="12" t="s">
        <v>21</v>
      </c>
      <c r="D25" s="12"/>
      <c r="E25" s="32">
        <v>6883.5849999999946</v>
      </c>
      <c r="F25" s="32">
        <v>733852.35</v>
      </c>
      <c r="G25" s="32"/>
      <c r="H25" s="32">
        <v>1015.18</v>
      </c>
      <c r="I25" s="32">
        <v>23844</v>
      </c>
      <c r="J25" s="32"/>
      <c r="K25" s="32">
        <v>1303.4299999999998</v>
      </c>
      <c r="L25" s="32">
        <v>246745.68000000046</v>
      </c>
      <c r="M25" s="23"/>
      <c r="N25" s="23">
        <v>179.79000000000002</v>
      </c>
      <c r="O25" s="23">
        <v>34807.83</v>
      </c>
      <c r="P25" s="23"/>
      <c r="Q25" s="28">
        <v>9381.9849999999951</v>
      </c>
      <c r="R25" s="28">
        <v>1039249.8600000005</v>
      </c>
    </row>
    <row r="26" spans="2:18" ht="16.5" thickTop="1" thickBot="1" x14ac:dyDescent="0.3">
      <c r="B26" s="4">
        <v>22</v>
      </c>
      <c r="C26" s="12" t="s">
        <v>22</v>
      </c>
      <c r="D26" s="12"/>
      <c r="E26" s="32">
        <v>1261.56</v>
      </c>
      <c r="F26" s="32">
        <v>141122.91</v>
      </c>
      <c r="G26" s="32"/>
      <c r="H26" s="32">
        <v>304.53000000000003</v>
      </c>
      <c r="I26" s="32">
        <v>23489.02</v>
      </c>
      <c r="J26" s="32"/>
      <c r="K26" s="32">
        <v>27.800000000000004</v>
      </c>
      <c r="L26" s="32">
        <v>2840.09</v>
      </c>
      <c r="M26" s="23"/>
      <c r="N26" s="23">
        <v>6.98</v>
      </c>
      <c r="O26" s="23">
        <v>380</v>
      </c>
      <c r="P26" s="23"/>
      <c r="Q26" s="28">
        <v>1600.87</v>
      </c>
      <c r="R26" s="28">
        <v>167832.02</v>
      </c>
    </row>
    <row r="27" spans="2:18" ht="16.5" thickTop="1" thickBot="1" x14ac:dyDescent="0.3">
      <c r="B27" s="4">
        <v>23</v>
      </c>
      <c r="C27" s="12" t="s">
        <v>23</v>
      </c>
      <c r="D27" s="12"/>
      <c r="E27" s="32">
        <v>602.14499999999998</v>
      </c>
      <c r="F27" s="32">
        <v>66269.02</v>
      </c>
      <c r="G27" s="32"/>
      <c r="H27" s="32">
        <v>418.29</v>
      </c>
      <c r="I27" s="32">
        <v>29532</v>
      </c>
      <c r="J27" s="32"/>
      <c r="K27" s="32">
        <v>16.5</v>
      </c>
      <c r="L27" s="32">
        <v>2131.98</v>
      </c>
      <c r="M27" s="23"/>
      <c r="N27" s="23"/>
      <c r="O27" s="23"/>
      <c r="P27" s="23"/>
      <c r="Q27" s="28">
        <v>1036.9349999999999</v>
      </c>
      <c r="R27" s="28">
        <v>97933</v>
      </c>
    </row>
    <row r="28" spans="2:18" ht="16.5" thickTop="1" thickBot="1" x14ac:dyDescent="0.3">
      <c r="B28" s="4">
        <v>24</v>
      </c>
      <c r="C28" s="12" t="s">
        <v>24</v>
      </c>
      <c r="D28" s="12"/>
      <c r="E28" s="32">
        <v>714.13000000000011</v>
      </c>
      <c r="F28" s="32">
        <v>84614.24</v>
      </c>
      <c r="G28" s="32"/>
      <c r="H28" s="32">
        <v>168.07</v>
      </c>
      <c r="I28" s="32">
        <v>11069</v>
      </c>
      <c r="J28" s="32"/>
      <c r="K28" s="32">
        <v>2934.41</v>
      </c>
      <c r="L28" s="32">
        <v>690040.72000000044</v>
      </c>
      <c r="M28" s="23"/>
      <c r="N28" s="23">
        <v>160.04</v>
      </c>
      <c r="O28" s="23">
        <v>43071.770000000004</v>
      </c>
      <c r="P28" s="23"/>
      <c r="Q28" s="28">
        <v>3976.6499999999996</v>
      </c>
      <c r="R28" s="28">
        <v>828795.73000000045</v>
      </c>
    </row>
    <row r="29" spans="2:18" ht="16.5" thickTop="1" thickBot="1" x14ac:dyDescent="0.3">
      <c r="B29" s="4">
        <v>25</v>
      </c>
      <c r="C29" s="12" t="s">
        <v>25</v>
      </c>
      <c r="D29" s="12"/>
      <c r="E29" s="32">
        <v>2637.965000000002</v>
      </c>
      <c r="F29" s="32">
        <v>295177.74</v>
      </c>
      <c r="G29" s="32"/>
      <c r="H29" s="32">
        <v>1106.6499999999999</v>
      </c>
      <c r="I29" s="32">
        <v>46676</v>
      </c>
      <c r="J29" s="32"/>
      <c r="K29" s="32">
        <v>134.4</v>
      </c>
      <c r="L29" s="32">
        <v>17828.96</v>
      </c>
      <c r="M29" s="23"/>
      <c r="N29" s="23"/>
      <c r="O29" s="23"/>
      <c r="P29" s="23"/>
      <c r="Q29" s="28">
        <v>3879.0150000000017</v>
      </c>
      <c r="R29" s="28">
        <v>359682.7</v>
      </c>
    </row>
    <row r="30" spans="2:18" ht="16.5" thickTop="1" thickBot="1" x14ac:dyDescent="0.3">
      <c r="B30" s="4">
        <v>26</v>
      </c>
      <c r="C30" s="12" t="s">
        <v>26</v>
      </c>
      <c r="D30" s="12"/>
      <c r="E30" s="32">
        <v>2608.0150000000031</v>
      </c>
      <c r="F30" s="32">
        <v>273332.67</v>
      </c>
      <c r="G30" s="32"/>
      <c r="H30" s="32">
        <v>2110.6950000000006</v>
      </c>
      <c r="I30" s="32">
        <v>111420.42</v>
      </c>
      <c r="J30" s="32"/>
      <c r="K30" s="32">
        <v>96.28</v>
      </c>
      <c r="L30" s="32">
        <v>13730.309999999998</v>
      </c>
      <c r="M30" s="23"/>
      <c r="N30" s="23">
        <v>7</v>
      </c>
      <c r="O30" s="23">
        <v>0</v>
      </c>
      <c r="P30" s="23"/>
      <c r="Q30" s="28">
        <v>4821.9900000000034</v>
      </c>
      <c r="R30" s="28">
        <v>398483.39999999997</v>
      </c>
    </row>
    <row r="31" spans="2:18" ht="16.5" thickTop="1" thickBot="1" x14ac:dyDescent="0.3">
      <c r="B31" s="4">
        <v>27</v>
      </c>
      <c r="C31" s="12" t="s">
        <v>27</v>
      </c>
      <c r="D31" s="12"/>
      <c r="E31" s="32">
        <v>1335.7099999999996</v>
      </c>
      <c r="F31" s="32">
        <v>120538.45999999999</v>
      </c>
      <c r="G31" s="32"/>
      <c r="H31" s="32">
        <v>252.5</v>
      </c>
      <c r="I31" s="32">
        <v>12751</v>
      </c>
      <c r="J31" s="32"/>
      <c r="K31" s="32">
        <v>1244.2799999999997</v>
      </c>
      <c r="L31" s="32">
        <v>244938.56</v>
      </c>
      <c r="M31" s="23"/>
      <c r="N31" s="23">
        <v>499.84</v>
      </c>
      <c r="O31" s="23">
        <v>76412.95</v>
      </c>
      <c r="P31" s="23"/>
      <c r="Q31" s="28">
        <v>3332.3299999999995</v>
      </c>
      <c r="R31" s="28">
        <v>454640.97000000003</v>
      </c>
    </row>
    <row r="32" spans="2:18" ht="16.5" thickTop="1" thickBot="1" x14ac:dyDescent="0.3">
      <c r="B32" s="4">
        <v>28</v>
      </c>
      <c r="C32" s="12" t="s">
        <v>28</v>
      </c>
      <c r="D32" s="12"/>
      <c r="E32" s="32">
        <v>23.4</v>
      </c>
      <c r="F32" s="32">
        <v>1780.9099999999999</v>
      </c>
      <c r="G32" s="32"/>
      <c r="H32" s="32">
        <v>57.08</v>
      </c>
      <c r="I32" s="32">
        <v>4138</v>
      </c>
      <c r="J32" s="32"/>
      <c r="K32" s="32">
        <v>2.2000000000000002</v>
      </c>
      <c r="L32" s="32">
        <v>200.09</v>
      </c>
      <c r="M32" s="23"/>
      <c r="N32" s="23"/>
      <c r="O32" s="23"/>
      <c r="P32" s="23"/>
      <c r="Q32" s="28">
        <v>82.679999999999993</v>
      </c>
      <c r="R32" s="28">
        <v>6119</v>
      </c>
    </row>
    <row r="33" spans="2:18" ht="16.5" thickTop="1" thickBot="1" x14ac:dyDescent="0.3">
      <c r="B33" s="4">
        <v>29</v>
      </c>
      <c r="C33" s="12" t="s">
        <v>29</v>
      </c>
      <c r="D33" s="12"/>
      <c r="E33" s="32">
        <v>188.435</v>
      </c>
      <c r="F33" s="32">
        <v>19729.349999999999</v>
      </c>
      <c r="G33" s="32"/>
      <c r="H33" s="32">
        <v>188.8</v>
      </c>
      <c r="I33" s="32">
        <v>17155</v>
      </c>
      <c r="J33" s="32"/>
      <c r="K33" s="32">
        <v>8</v>
      </c>
      <c r="L33" s="32">
        <v>1290.6500000000001</v>
      </c>
      <c r="M33" s="23"/>
      <c r="N33" s="23"/>
      <c r="O33" s="23"/>
      <c r="P33" s="23"/>
      <c r="Q33" s="28">
        <v>385.23500000000001</v>
      </c>
      <c r="R33" s="28">
        <v>38175</v>
      </c>
    </row>
    <row r="34" spans="2:18" ht="16.5" thickTop="1" thickBot="1" x14ac:dyDescent="0.3">
      <c r="B34" s="4">
        <v>30</v>
      </c>
      <c r="C34" s="12" t="s">
        <v>30</v>
      </c>
      <c r="D34" s="12"/>
      <c r="E34" s="32">
        <v>546.14</v>
      </c>
      <c r="F34" s="32">
        <v>61662.18</v>
      </c>
      <c r="G34" s="32"/>
      <c r="H34" s="32">
        <v>164.71</v>
      </c>
      <c r="I34" s="32">
        <v>5854</v>
      </c>
      <c r="J34" s="32"/>
      <c r="K34" s="32">
        <v>3.94</v>
      </c>
      <c r="L34" s="32">
        <v>533.83000000000004</v>
      </c>
      <c r="M34" s="23"/>
      <c r="N34" s="23"/>
      <c r="O34" s="23"/>
      <c r="P34" s="23"/>
      <c r="Q34" s="28">
        <v>714.79000000000008</v>
      </c>
      <c r="R34" s="28">
        <v>68050.009999999995</v>
      </c>
    </row>
    <row r="35" spans="2:18" ht="16.5" thickTop="1" thickBot="1" x14ac:dyDescent="0.3">
      <c r="B35" s="4">
        <v>31</v>
      </c>
      <c r="C35" s="12" t="s">
        <v>31</v>
      </c>
      <c r="D35" s="12"/>
      <c r="E35" s="32">
        <v>943.99999999999989</v>
      </c>
      <c r="F35" s="32">
        <v>95593.040000000008</v>
      </c>
      <c r="G35" s="32"/>
      <c r="H35" s="32">
        <v>321</v>
      </c>
      <c r="I35" s="32">
        <v>16745.57</v>
      </c>
      <c r="J35" s="32"/>
      <c r="K35" s="32">
        <v>51.74</v>
      </c>
      <c r="L35" s="32">
        <v>7276.86</v>
      </c>
      <c r="M35" s="23"/>
      <c r="N35" s="23">
        <v>16</v>
      </c>
      <c r="O35" s="23">
        <v>1845.4299999999998</v>
      </c>
      <c r="P35" s="23"/>
      <c r="Q35" s="28">
        <v>1332.74</v>
      </c>
      <c r="R35" s="28">
        <v>121460.90000000001</v>
      </c>
    </row>
    <row r="36" spans="2:18" ht="16.5" thickTop="1" thickBot="1" x14ac:dyDescent="0.3">
      <c r="B36" s="4">
        <v>32</v>
      </c>
      <c r="C36" s="12" t="s">
        <v>32</v>
      </c>
      <c r="D36" s="12"/>
      <c r="E36" s="32">
        <v>1743.3830000000003</v>
      </c>
      <c r="F36" s="32">
        <v>187805.53</v>
      </c>
      <c r="G36" s="32"/>
      <c r="H36" s="32">
        <v>1508.0600000000002</v>
      </c>
      <c r="I36" s="32">
        <v>11546</v>
      </c>
      <c r="J36" s="32"/>
      <c r="K36" s="32">
        <v>58.16</v>
      </c>
      <c r="L36" s="32">
        <v>6533.37</v>
      </c>
      <c r="M36" s="23"/>
      <c r="N36" s="23"/>
      <c r="O36" s="23"/>
      <c r="P36" s="23"/>
      <c r="Q36" s="28">
        <v>3309.6030000000001</v>
      </c>
      <c r="R36" s="28">
        <v>205884.9</v>
      </c>
    </row>
    <row r="37" spans="2:18" ht="16.5" thickTop="1" thickBot="1" x14ac:dyDescent="0.3">
      <c r="B37" s="4">
        <v>33</v>
      </c>
      <c r="C37" s="12" t="s">
        <v>33</v>
      </c>
      <c r="D37" s="12"/>
      <c r="E37" s="32">
        <v>2923.0350000000035</v>
      </c>
      <c r="F37" s="32">
        <v>323589.83</v>
      </c>
      <c r="G37" s="32"/>
      <c r="H37" s="32">
        <v>808.62999999999988</v>
      </c>
      <c r="I37" s="32">
        <v>79564</v>
      </c>
      <c r="J37" s="32"/>
      <c r="K37" s="32">
        <v>127.01300000000001</v>
      </c>
      <c r="L37" s="32">
        <v>18376.760000000002</v>
      </c>
      <c r="M37" s="23"/>
      <c r="N37" s="23">
        <v>17.8</v>
      </c>
      <c r="O37" s="23">
        <v>412.56</v>
      </c>
      <c r="P37" s="23"/>
      <c r="Q37" s="28">
        <v>3876.4780000000037</v>
      </c>
      <c r="R37" s="28">
        <v>421943.15</v>
      </c>
    </row>
    <row r="38" spans="2:18" ht="16.5" thickTop="1" thickBot="1" x14ac:dyDescent="0.3">
      <c r="B38" s="4">
        <v>34</v>
      </c>
      <c r="C38" s="12" t="s">
        <v>34</v>
      </c>
      <c r="D38" s="12"/>
      <c r="E38" s="32">
        <v>612.50499999999977</v>
      </c>
      <c r="F38" s="32">
        <v>71538.81</v>
      </c>
      <c r="G38" s="32"/>
      <c r="H38" s="32">
        <v>225.77000000000004</v>
      </c>
      <c r="I38" s="32">
        <v>15010.23</v>
      </c>
      <c r="J38" s="32"/>
      <c r="K38" s="32">
        <v>21.740000000000002</v>
      </c>
      <c r="L38" s="32">
        <v>2509.5299999999997</v>
      </c>
      <c r="M38" s="23"/>
      <c r="N38" s="23">
        <v>37.6</v>
      </c>
      <c r="O38" s="23">
        <v>4081.2700000000004</v>
      </c>
      <c r="P38" s="23"/>
      <c r="Q38" s="28">
        <v>897.6149999999999</v>
      </c>
      <c r="R38" s="28">
        <v>93139.839999999997</v>
      </c>
    </row>
    <row r="39" spans="2:18" ht="16.5" thickTop="1" thickBot="1" x14ac:dyDescent="0.3">
      <c r="B39" s="4">
        <v>35</v>
      </c>
      <c r="C39" s="12" t="s">
        <v>35</v>
      </c>
      <c r="D39" s="12"/>
      <c r="E39" s="32">
        <v>1151.5750000000003</v>
      </c>
      <c r="F39" s="32">
        <v>119929.42</v>
      </c>
      <c r="G39" s="32"/>
      <c r="H39" s="32">
        <v>990.85000000000014</v>
      </c>
      <c r="I39" s="32">
        <v>23531.72</v>
      </c>
      <c r="J39" s="32"/>
      <c r="K39" s="32">
        <v>25.999000000000002</v>
      </c>
      <c r="L39" s="32">
        <v>3137.7</v>
      </c>
      <c r="M39" s="23"/>
      <c r="N39" s="23">
        <v>16</v>
      </c>
      <c r="O39" s="23">
        <v>1706.28</v>
      </c>
      <c r="P39" s="23"/>
      <c r="Q39" s="28">
        <v>2184.424</v>
      </c>
      <c r="R39" s="28">
        <v>148305.12000000002</v>
      </c>
    </row>
    <row r="40" spans="2:18" ht="16.5" thickTop="1" thickBot="1" x14ac:dyDescent="0.3">
      <c r="B40" s="4">
        <v>36</v>
      </c>
      <c r="C40" s="12" t="s">
        <v>36</v>
      </c>
      <c r="D40" s="12"/>
      <c r="E40" s="32">
        <v>1203.3900000000001</v>
      </c>
      <c r="F40" s="32">
        <v>135646.88999999998</v>
      </c>
      <c r="G40" s="32"/>
      <c r="H40" s="32">
        <v>823.11999999999989</v>
      </c>
      <c r="I40" s="32">
        <v>37014</v>
      </c>
      <c r="J40" s="32"/>
      <c r="K40" s="32">
        <v>95.02000000000001</v>
      </c>
      <c r="L40" s="32">
        <v>16243.21</v>
      </c>
      <c r="M40" s="23"/>
      <c r="N40" s="23"/>
      <c r="O40" s="23"/>
      <c r="P40" s="23"/>
      <c r="Q40" s="28">
        <v>2121.5300000000002</v>
      </c>
      <c r="R40" s="28">
        <v>188904.09999999998</v>
      </c>
    </row>
    <row r="41" spans="2:18" ht="16.5" thickTop="1" thickBot="1" x14ac:dyDescent="0.3">
      <c r="B41" s="4">
        <v>37</v>
      </c>
      <c r="C41" s="12" t="s">
        <v>37</v>
      </c>
      <c r="D41" s="12"/>
      <c r="E41" s="32">
        <v>940.17000000000019</v>
      </c>
      <c r="F41" s="32">
        <v>111562.51999999999</v>
      </c>
      <c r="G41" s="32"/>
      <c r="H41" s="32">
        <v>483.79999999999995</v>
      </c>
      <c r="I41" s="32">
        <v>16829</v>
      </c>
      <c r="J41" s="32"/>
      <c r="K41" s="32">
        <v>61.680000000000007</v>
      </c>
      <c r="L41" s="32">
        <v>7585.7799999999988</v>
      </c>
      <c r="M41" s="23"/>
      <c r="N41" s="23"/>
      <c r="O41" s="23"/>
      <c r="P41" s="23"/>
      <c r="Q41" s="28">
        <v>1485.6500000000003</v>
      </c>
      <c r="R41" s="28">
        <v>135977.29999999999</v>
      </c>
    </row>
    <row r="42" spans="2:18" ht="16.5" thickTop="1" thickBot="1" x14ac:dyDescent="0.3">
      <c r="B42" s="4">
        <v>38</v>
      </c>
      <c r="C42" s="12" t="s">
        <v>38</v>
      </c>
      <c r="D42" s="12"/>
      <c r="E42" s="32">
        <v>1206.0499999999997</v>
      </c>
      <c r="F42" s="32">
        <v>135120.38</v>
      </c>
      <c r="G42" s="32"/>
      <c r="H42" s="32">
        <v>666.04</v>
      </c>
      <c r="I42" s="32">
        <v>6821</v>
      </c>
      <c r="J42" s="32"/>
      <c r="K42" s="32">
        <v>22.78</v>
      </c>
      <c r="L42" s="32">
        <v>2913.26</v>
      </c>
      <c r="M42" s="23"/>
      <c r="N42" s="23"/>
      <c r="O42" s="23"/>
      <c r="P42" s="23"/>
      <c r="Q42" s="28">
        <v>1894.8699999999997</v>
      </c>
      <c r="R42" s="28">
        <v>144854.64000000001</v>
      </c>
    </row>
    <row r="43" spans="2:18" ht="16.5" thickTop="1" thickBot="1" x14ac:dyDescent="0.3">
      <c r="B43" s="4">
        <v>39</v>
      </c>
      <c r="C43" s="12" t="s">
        <v>39</v>
      </c>
      <c r="D43" s="12"/>
      <c r="E43" s="32">
        <v>193.01999999999998</v>
      </c>
      <c r="F43" s="32">
        <v>20538.62</v>
      </c>
      <c r="G43" s="32"/>
      <c r="H43" s="32">
        <v>282.19</v>
      </c>
      <c r="I43" s="32">
        <v>13015</v>
      </c>
      <c r="J43" s="32"/>
      <c r="K43" s="32">
        <v>10.99</v>
      </c>
      <c r="L43" s="32">
        <v>1462.36</v>
      </c>
      <c r="M43" s="23"/>
      <c r="N43" s="23"/>
      <c r="O43" s="23"/>
      <c r="P43" s="23"/>
      <c r="Q43" s="28">
        <v>486.2</v>
      </c>
      <c r="R43" s="28">
        <v>35015.979999999996</v>
      </c>
    </row>
    <row r="44" spans="2:18" ht="16.5" thickTop="1" thickBot="1" x14ac:dyDescent="0.3">
      <c r="B44" s="4">
        <v>40</v>
      </c>
      <c r="C44" s="12" t="s">
        <v>40</v>
      </c>
      <c r="D44" s="12"/>
      <c r="E44" s="32">
        <v>999.10999999999979</v>
      </c>
      <c r="F44" s="32">
        <v>112237.21</v>
      </c>
      <c r="G44" s="32"/>
      <c r="H44" s="32">
        <v>477.06999999999994</v>
      </c>
      <c r="I44" s="32">
        <v>37540</v>
      </c>
      <c r="J44" s="32"/>
      <c r="K44" s="32">
        <v>35.76</v>
      </c>
      <c r="L44" s="32">
        <v>4758.6099999999997</v>
      </c>
      <c r="M44" s="23"/>
      <c r="N44" s="23"/>
      <c r="O44" s="23"/>
      <c r="P44" s="23"/>
      <c r="Q44" s="28">
        <v>1511.9399999999998</v>
      </c>
      <c r="R44" s="28">
        <v>154535.82</v>
      </c>
    </row>
    <row r="45" spans="2:18" ht="16.5" thickTop="1" thickBot="1" x14ac:dyDescent="0.3">
      <c r="B45" s="4">
        <v>41</v>
      </c>
      <c r="C45" s="12" t="s">
        <v>41</v>
      </c>
      <c r="D45" s="12"/>
      <c r="E45" s="32">
        <v>614.69999999999982</v>
      </c>
      <c r="F45" s="32">
        <v>64994</v>
      </c>
      <c r="G45" s="32"/>
      <c r="H45" s="32">
        <v>131.04</v>
      </c>
      <c r="I45" s="32">
        <v>7433.33</v>
      </c>
      <c r="J45" s="32"/>
      <c r="K45" s="32">
        <v>58.720000000000013</v>
      </c>
      <c r="L45" s="32">
        <v>9473.380000000001</v>
      </c>
      <c r="M45" s="23"/>
      <c r="N45" s="23">
        <v>19</v>
      </c>
      <c r="O45" s="23">
        <v>2042.67</v>
      </c>
      <c r="P45" s="23"/>
      <c r="Q45" s="28">
        <v>823.45999999999981</v>
      </c>
      <c r="R45" s="28">
        <v>83943.38</v>
      </c>
    </row>
    <row r="46" spans="2:18" ht="16.5" thickTop="1" thickBot="1" x14ac:dyDescent="0.3">
      <c r="B46" s="4">
        <v>42</v>
      </c>
      <c r="C46" s="12" t="s">
        <v>42</v>
      </c>
      <c r="D46" s="12"/>
      <c r="E46" s="32">
        <v>1202.8399999999997</v>
      </c>
      <c r="F46" s="32">
        <v>129688.2</v>
      </c>
      <c r="G46" s="32"/>
      <c r="H46" s="32">
        <v>167.20999999999998</v>
      </c>
      <c r="I46" s="32">
        <v>12849.11</v>
      </c>
      <c r="J46" s="32"/>
      <c r="K46" s="32">
        <v>78.98</v>
      </c>
      <c r="L46" s="32">
        <v>5139.130000000001</v>
      </c>
      <c r="M46" s="23"/>
      <c r="N46" s="23">
        <v>5</v>
      </c>
      <c r="O46" s="23">
        <v>763.89</v>
      </c>
      <c r="P46" s="23"/>
      <c r="Q46" s="28">
        <v>1454.0299999999997</v>
      </c>
      <c r="R46" s="28">
        <v>148440.33000000002</v>
      </c>
    </row>
    <row r="47" spans="2:18" ht="16.5" thickTop="1" thickBot="1" x14ac:dyDescent="0.3">
      <c r="B47" s="4">
        <v>43</v>
      </c>
      <c r="C47" s="12" t="s">
        <v>43</v>
      </c>
      <c r="D47" s="12"/>
      <c r="E47" s="32">
        <v>496.93</v>
      </c>
      <c r="F47" s="32">
        <v>56729.350000000006</v>
      </c>
      <c r="G47" s="32"/>
      <c r="H47" s="32">
        <v>64.7</v>
      </c>
      <c r="I47" s="32">
        <v>5617</v>
      </c>
      <c r="J47" s="32"/>
      <c r="K47" s="32">
        <v>24.2</v>
      </c>
      <c r="L47" s="32">
        <v>2626.77</v>
      </c>
      <c r="M47" s="23"/>
      <c r="N47" s="23"/>
      <c r="O47" s="23"/>
      <c r="P47" s="23"/>
      <c r="Q47" s="28">
        <v>585.83000000000004</v>
      </c>
      <c r="R47" s="28">
        <v>64973.120000000003</v>
      </c>
    </row>
    <row r="48" spans="2:18" ht="16.5" thickTop="1" thickBot="1" x14ac:dyDescent="0.3">
      <c r="B48" s="4">
        <v>44</v>
      </c>
      <c r="C48" s="12" t="s">
        <v>44</v>
      </c>
      <c r="D48" s="12"/>
      <c r="E48" s="32">
        <v>2243.8100000000013</v>
      </c>
      <c r="F48" s="32">
        <v>217047.71999999997</v>
      </c>
      <c r="G48" s="32"/>
      <c r="H48" s="32">
        <v>907.3599999999999</v>
      </c>
      <c r="I48" s="32">
        <v>35985.72</v>
      </c>
      <c r="J48" s="32"/>
      <c r="K48" s="32">
        <v>67.680000000000007</v>
      </c>
      <c r="L48" s="32">
        <v>7886.47</v>
      </c>
      <c r="M48" s="23"/>
      <c r="N48" s="23">
        <v>294.26</v>
      </c>
      <c r="O48" s="23">
        <v>36246.699999999997</v>
      </c>
      <c r="P48" s="23"/>
      <c r="Q48" s="28">
        <v>3513.1100000000006</v>
      </c>
      <c r="R48" s="28">
        <v>297166.61</v>
      </c>
    </row>
    <row r="49" spans="2:18" ht="16.5" thickTop="1" thickBot="1" x14ac:dyDescent="0.3">
      <c r="B49" s="4">
        <v>45</v>
      </c>
      <c r="C49" s="12" t="s">
        <v>45</v>
      </c>
      <c r="D49" s="12"/>
      <c r="E49" s="32">
        <v>3269.4400000000023</v>
      </c>
      <c r="F49" s="32">
        <v>336101.03</v>
      </c>
      <c r="G49" s="32"/>
      <c r="H49" s="32">
        <v>608.99999999999989</v>
      </c>
      <c r="I49" s="32">
        <v>39800.369999999995</v>
      </c>
      <c r="J49" s="32"/>
      <c r="K49" s="32">
        <v>127.21</v>
      </c>
      <c r="L49" s="32">
        <v>19623.830000000002</v>
      </c>
      <c r="M49" s="23"/>
      <c r="N49" s="23">
        <v>61.91</v>
      </c>
      <c r="O49" s="23">
        <v>7792</v>
      </c>
      <c r="P49" s="23"/>
      <c r="Q49" s="28">
        <v>4067.5600000000022</v>
      </c>
      <c r="R49" s="28">
        <v>403317.23000000004</v>
      </c>
    </row>
    <row r="50" spans="2:18" ht="16.5" thickTop="1" thickBot="1" x14ac:dyDescent="0.3">
      <c r="B50" s="4">
        <v>46</v>
      </c>
      <c r="C50" s="12" t="s">
        <v>46</v>
      </c>
      <c r="D50" s="12"/>
      <c r="E50" s="32">
        <v>764.01999999999975</v>
      </c>
      <c r="F50" s="32">
        <v>82958.929999999993</v>
      </c>
      <c r="G50" s="32"/>
      <c r="H50" s="32">
        <v>585.41000000000008</v>
      </c>
      <c r="I50" s="32">
        <v>28045</v>
      </c>
      <c r="J50" s="32"/>
      <c r="K50" s="32">
        <v>25.85</v>
      </c>
      <c r="L50" s="32">
        <v>1554.06</v>
      </c>
      <c r="M50" s="23"/>
      <c r="N50" s="23"/>
      <c r="O50" s="23"/>
      <c r="P50" s="23"/>
      <c r="Q50" s="28">
        <v>1375.2799999999997</v>
      </c>
      <c r="R50" s="28">
        <v>112557.98999999999</v>
      </c>
    </row>
    <row r="51" spans="2:18" ht="16.5" thickTop="1" thickBot="1" x14ac:dyDescent="0.3">
      <c r="B51" s="4">
        <v>47</v>
      </c>
      <c r="C51" s="12" t="s">
        <v>47</v>
      </c>
      <c r="D51" s="12"/>
      <c r="E51" s="32">
        <v>1928.1500000000012</v>
      </c>
      <c r="F51" s="32">
        <v>207477.55</v>
      </c>
      <c r="G51" s="32"/>
      <c r="H51" s="32">
        <v>1009.7099999999998</v>
      </c>
      <c r="I51" s="32">
        <v>73801.990000000005</v>
      </c>
      <c r="J51" s="32"/>
      <c r="K51" s="32">
        <v>27.6</v>
      </c>
      <c r="L51" s="32">
        <v>3994.21</v>
      </c>
      <c r="M51" s="23"/>
      <c r="N51" s="23">
        <v>5</v>
      </c>
      <c r="O51" s="23">
        <v>604.01</v>
      </c>
      <c r="P51" s="23"/>
      <c r="Q51" s="28">
        <v>2970.4600000000009</v>
      </c>
      <c r="R51" s="28">
        <v>285877.76000000001</v>
      </c>
    </row>
    <row r="52" spans="2:18" ht="16.5" thickTop="1" thickBot="1" x14ac:dyDescent="0.3">
      <c r="B52" s="4">
        <v>48</v>
      </c>
      <c r="C52" s="12" t="s">
        <v>48</v>
      </c>
      <c r="D52" s="12"/>
      <c r="E52" s="32">
        <v>936.13</v>
      </c>
      <c r="F52" s="32">
        <v>96765.29</v>
      </c>
      <c r="G52" s="32"/>
      <c r="H52" s="32">
        <v>716.84</v>
      </c>
      <c r="I52" s="32">
        <v>8236.08</v>
      </c>
      <c r="J52" s="32"/>
      <c r="K52" s="32">
        <v>89.050000000000011</v>
      </c>
      <c r="L52" s="32">
        <v>13435.660000000002</v>
      </c>
      <c r="M52" s="23"/>
      <c r="N52" s="23">
        <v>9</v>
      </c>
      <c r="O52" s="23">
        <v>2394.79</v>
      </c>
      <c r="P52" s="23"/>
      <c r="Q52" s="28">
        <v>1751.02</v>
      </c>
      <c r="R52" s="28">
        <v>120831.81999999999</v>
      </c>
    </row>
    <row r="53" spans="2:18" ht="16.5" thickTop="1" thickBot="1" x14ac:dyDescent="0.3">
      <c r="B53" s="4">
        <v>49</v>
      </c>
      <c r="C53" s="12" t="s">
        <v>49</v>
      </c>
      <c r="D53" s="12"/>
      <c r="E53" s="32">
        <v>785.71000000000026</v>
      </c>
      <c r="F53" s="32">
        <v>75561.41</v>
      </c>
      <c r="G53" s="32"/>
      <c r="H53" s="32">
        <v>67.97999999999999</v>
      </c>
      <c r="I53" s="32">
        <v>1060</v>
      </c>
      <c r="J53" s="32"/>
      <c r="K53" s="32">
        <v>172.44000000000003</v>
      </c>
      <c r="L53" s="32">
        <v>29329.559999999987</v>
      </c>
      <c r="M53" s="23"/>
      <c r="N53" s="23"/>
      <c r="O53" s="23"/>
      <c r="P53" s="23"/>
      <c r="Q53" s="28">
        <v>1026.1300000000003</v>
      </c>
      <c r="R53" s="28">
        <v>105950.96999999999</v>
      </c>
    </row>
    <row r="54" spans="2:18" ht="16.5" thickTop="1" thickBot="1" x14ac:dyDescent="0.3">
      <c r="B54" s="4">
        <v>50</v>
      </c>
      <c r="C54" s="12" t="s">
        <v>50</v>
      </c>
      <c r="D54" s="12"/>
      <c r="E54" s="32">
        <v>1172.1199999999997</v>
      </c>
      <c r="F54" s="32">
        <v>116129.46</v>
      </c>
      <c r="G54" s="32"/>
      <c r="H54" s="32">
        <v>1255.4649999999997</v>
      </c>
      <c r="I54" s="32">
        <v>58633.53</v>
      </c>
      <c r="J54" s="32"/>
      <c r="K54" s="32">
        <v>62.179999999999993</v>
      </c>
      <c r="L54" s="32">
        <v>7390.51</v>
      </c>
      <c r="M54" s="23"/>
      <c r="N54" s="23">
        <v>49.95</v>
      </c>
      <c r="O54" s="23">
        <v>4831.99</v>
      </c>
      <c r="P54" s="23"/>
      <c r="Q54" s="28">
        <v>2539.7149999999988</v>
      </c>
      <c r="R54" s="28">
        <v>186985.49</v>
      </c>
    </row>
    <row r="55" spans="2:18" ht="16.5" thickTop="1" thickBot="1" x14ac:dyDescent="0.3">
      <c r="B55" s="4">
        <v>51</v>
      </c>
      <c r="C55" s="12" t="s">
        <v>51</v>
      </c>
      <c r="D55" s="12"/>
      <c r="E55" s="32">
        <v>1012.2750000000003</v>
      </c>
      <c r="F55" s="32">
        <v>100844.65999999999</v>
      </c>
      <c r="G55" s="32"/>
      <c r="H55" s="32">
        <v>159.58500000000001</v>
      </c>
      <c r="I55" s="32">
        <v>13335</v>
      </c>
      <c r="J55" s="32"/>
      <c r="K55" s="32">
        <v>52.945</v>
      </c>
      <c r="L55" s="32">
        <v>8845.16</v>
      </c>
      <c r="M55" s="23"/>
      <c r="N55" s="23">
        <v>2</v>
      </c>
      <c r="O55" s="23">
        <v>18.149999999999999</v>
      </c>
      <c r="P55" s="23"/>
      <c r="Q55" s="28">
        <v>1226.8050000000003</v>
      </c>
      <c r="R55" s="28">
        <v>123042.96999999999</v>
      </c>
    </row>
    <row r="56" spans="2:18" ht="16.5" thickTop="1" thickBot="1" x14ac:dyDescent="0.3">
      <c r="B56" s="4">
        <v>52</v>
      </c>
      <c r="C56" s="12" t="s">
        <v>52</v>
      </c>
      <c r="D56" s="12"/>
      <c r="E56" s="32">
        <v>3445.1400000000031</v>
      </c>
      <c r="F56" s="32">
        <v>340371.82999999996</v>
      </c>
      <c r="G56" s="32"/>
      <c r="H56" s="32">
        <v>1021.48</v>
      </c>
      <c r="I56" s="32">
        <v>71184</v>
      </c>
      <c r="J56" s="32"/>
      <c r="K56" s="32">
        <v>136.76</v>
      </c>
      <c r="L56" s="32">
        <v>21094.85</v>
      </c>
      <c r="M56" s="23"/>
      <c r="N56" s="23">
        <v>3.5</v>
      </c>
      <c r="O56" s="23">
        <v>484.85</v>
      </c>
      <c r="P56" s="23"/>
      <c r="Q56" s="28">
        <v>4606.8800000000028</v>
      </c>
      <c r="R56" s="28">
        <v>433135.52999999991</v>
      </c>
    </row>
    <row r="57" spans="2:18" ht="16.5" thickTop="1" thickBot="1" x14ac:dyDescent="0.3">
      <c r="B57" s="4">
        <v>53</v>
      </c>
      <c r="C57" s="12" t="s">
        <v>53</v>
      </c>
      <c r="D57" s="12"/>
      <c r="E57" s="32">
        <v>973.47000000000048</v>
      </c>
      <c r="F57" s="32">
        <v>100199.98999999999</v>
      </c>
      <c r="G57" s="32"/>
      <c r="H57" s="32">
        <v>429.25</v>
      </c>
      <c r="I57" s="32">
        <v>28092</v>
      </c>
      <c r="J57" s="32"/>
      <c r="K57" s="32">
        <v>88.524000000000001</v>
      </c>
      <c r="L57" s="32">
        <v>13027.400000000001</v>
      </c>
      <c r="M57" s="23"/>
      <c r="N57" s="23">
        <v>7</v>
      </c>
      <c r="O57" s="23">
        <v>716.8</v>
      </c>
      <c r="P57" s="23"/>
      <c r="Q57" s="28">
        <v>1498.2440000000006</v>
      </c>
      <c r="R57" s="28">
        <v>142036.18999999997</v>
      </c>
    </row>
    <row r="58" spans="2:18" ht="16.5" thickTop="1" thickBot="1" x14ac:dyDescent="0.3">
      <c r="B58" s="4">
        <v>54</v>
      </c>
      <c r="C58" s="12" t="s">
        <v>54</v>
      </c>
      <c r="D58" s="12"/>
      <c r="E58" s="32">
        <v>1395.1950000000002</v>
      </c>
      <c r="F58" s="32">
        <v>132694.31999999998</v>
      </c>
      <c r="G58" s="32"/>
      <c r="H58" s="32">
        <v>311.83</v>
      </c>
      <c r="I58" s="32">
        <v>8744.8000000000011</v>
      </c>
      <c r="J58" s="32"/>
      <c r="K58" s="32">
        <v>346.32</v>
      </c>
      <c r="L58" s="32">
        <v>59503.270000000004</v>
      </c>
      <c r="M58" s="23"/>
      <c r="N58" s="23">
        <v>7.5</v>
      </c>
      <c r="O58" s="23">
        <v>406.2</v>
      </c>
      <c r="P58" s="23"/>
      <c r="Q58" s="28">
        <v>2060.8450000000003</v>
      </c>
      <c r="R58" s="28">
        <v>201348.58999999997</v>
      </c>
    </row>
    <row r="59" spans="2:18" ht="16.5" thickTop="1" thickBot="1" x14ac:dyDescent="0.3">
      <c r="B59" s="4">
        <v>55</v>
      </c>
      <c r="C59" s="12" t="s">
        <v>55</v>
      </c>
      <c r="D59" s="12"/>
      <c r="E59" s="32">
        <v>711.41499999999996</v>
      </c>
      <c r="F59" s="32">
        <v>77901.430000000008</v>
      </c>
      <c r="G59" s="32"/>
      <c r="H59" s="32">
        <v>470.22</v>
      </c>
      <c r="I59" s="32">
        <v>39267</v>
      </c>
      <c r="J59" s="32"/>
      <c r="K59" s="32">
        <v>72.77</v>
      </c>
      <c r="L59" s="32">
        <v>11165.12</v>
      </c>
      <c r="M59" s="23"/>
      <c r="N59" s="23"/>
      <c r="O59" s="23"/>
      <c r="P59" s="23"/>
      <c r="Q59" s="28">
        <v>1254.405</v>
      </c>
      <c r="R59" s="28">
        <v>128333.55</v>
      </c>
    </row>
    <row r="60" spans="2:18" ht="16.5" thickTop="1" thickBot="1" x14ac:dyDescent="0.3">
      <c r="B60" s="4">
        <v>56</v>
      </c>
      <c r="C60" s="12" t="s">
        <v>56</v>
      </c>
      <c r="D60" s="12"/>
      <c r="E60" s="32">
        <v>1119.4099999999996</v>
      </c>
      <c r="F60" s="32">
        <v>129866.53</v>
      </c>
      <c r="G60" s="32"/>
      <c r="H60" s="32">
        <v>623.97</v>
      </c>
      <c r="I60" s="32">
        <v>24672.38</v>
      </c>
      <c r="J60" s="32"/>
      <c r="K60" s="32">
        <v>17.259999999999998</v>
      </c>
      <c r="L60" s="32">
        <v>2088.4699999999998</v>
      </c>
      <c r="M60" s="23"/>
      <c r="N60" s="23">
        <v>32</v>
      </c>
      <c r="O60" s="23">
        <v>2642.51</v>
      </c>
      <c r="P60" s="23"/>
      <c r="Q60" s="28">
        <v>1792.6399999999996</v>
      </c>
      <c r="R60" s="28">
        <v>159269.89000000001</v>
      </c>
    </row>
    <row r="61" spans="2:18" ht="16.5" thickTop="1" thickBot="1" x14ac:dyDescent="0.3">
      <c r="B61" s="4">
        <v>57</v>
      </c>
      <c r="C61" s="12" t="s">
        <v>57</v>
      </c>
      <c r="D61" s="12"/>
      <c r="E61" s="32">
        <v>14937.574999999977</v>
      </c>
      <c r="F61" s="32">
        <v>1373151.19</v>
      </c>
      <c r="G61" s="32"/>
      <c r="H61" s="32">
        <v>4125.5350000000008</v>
      </c>
      <c r="I61" s="32">
        <v>134497.78</v>
      </c>
      <c r="J61" s="32"/>
      <c r="K61" s="32">
        <v>352.31000000000006</v>
      </c>
      <c r="L61" s="32">
        <v>37022.289999999986</v>
      </c>
      <c r="M61" s="23"/>
      <c r="N61" s="23">
        <v>19</v>
      </c>
      <c r="O61" s="23">
        <v>1125.22</v>
      </c>
      <c r="P61" s="23"/>
      <c r="Q61" s="28">
        <v>19434.41999999998</v>
      </c>
      <c r="R61" s="28">
        <v>1545796.48</v>
      </c>
    </row>
    <row r="62" spans="2:18" ht="16.5" thickTop="1" thickBot="1" x14ac:dyDescent="0.3">
      <c r="B62" s="4">
        <v>58</v>
      </c>
      <c r="C62" s="12" t="s">
        <v>58</v>
      </c>
      <c r="D62" s="12"/>
      <c r="E62" s="32">
        <v>14437.374999999944</v>
      </c>
      <c r="F62" s="32">
        <v>1392400.8599999999</v>
      </c>
      <c r="G62" s="32"/>
      <c r="H62" s="32">
        <v>1319.6450000000002</v>
      </c>
      <c r="I62" s="32">
        <v>71608</v>
      </c>
      <c r="J62" s="32"/>
      <c r="K62" s="32">
        <v>413.76000000000016</v>
      </c>
      <c r="L62" s="32">
        <v>48527.39</v>
      </c>
      <c r="M62" s="23"/>
      <c r="N62" s="23">
        <v>1.6</v>
      </c>
      <c r="O62" s="23">
        <v>184.86</v>
      </c>
      <c r="P62" s="23"/>
      <c r="Q62" s="28">
        <v>16172.379999999945</v>
      </c>
      <c r="R62" s="28">
        <v>1512721.1099999999</v>
      </c>
    </row>
    <row r="63" spans="2:18" ht="16.5" thickTop="1" thickBot="1" x14ac:dyDescent="0.3">
      <c r="B63" s="4">
        <v>59</v>
      </c>
      <c r="C63" s="12" t="s">
        <v>59</v>
      </c>
      <c r="D63" s="12"/>
      <c r="E63" s="32">
        <v>10</v>
      </c>
      <c r="F63" s="32">
        <v>112</v>
      </c>
      <c r="G63" s="32"/>
      <c r="H63" s="32">
        <v>145.72</v>
      </c>
      <c r="I63" s="32">
        <v>6956</v>
      </c>
      <c r="J63" s="32"/>
      <c r="K63" s="32"/>
      <c r="L63" s="32"/>
      <c r="M63" s="23"/>
      <c r="N63" s="23"/>
      <c r="O63" s="23"/>
      <c r="P63" s="23"/>
      <c r="Q63" s="28">
        <v>155.72</v>
      </c>
      <c r="R63" s="28">
        <v>7068</v>
      </c>
    </row>
    <row r="64" spans="2:18" ht="16.5" thickTop="1" thickBot="1" x14ac:dyDescent="0.3">
      <c r="B64" s="4">
        <v>60</v>
      </c>
      <c r="C64" s="12" t="s">
        <v>60</v>
      </c>
      <c r="D64" s="12"/>
      <c r="E64" s="32">
        <v>590.77</v>
      </c>
      <c r="F64" s="32">
        <v>60922.67</v>
      </c>
      <c r="G64" s="32"/>
      <c r="H64" s="32">
        <v>224.70000000000002</v>
      </c>
      <c r="I64" s="32">
        <v>5679</v>
      </c>
      <c r="J64" s="32"/>
      <c r="K64" s="32">
        <v>56.120999999999995</v>
      </c>
      <c r="L64" s="32">
        <v>6497.0899999999992</v>
      </c>
      <c r="M64" s="23"/>
      <c r="N64" s="23"/>
      <c r="O64" s="23"/>
      <c r="P64" s="23"/>
      <c r="Q64" s="28">
        <v>871.59100000000001</v>
      </c>
      <c r="R64" s="28">
        <v>73098.759999999995</v>
      </c>
    </row>
    <row r="65" spans="5:18" ht="15.75" thickTop="1" x14ac:dyDescent="0.25">
      <c r="E65" s="34">
        <f>SUM(E5:E64)</f>
        <v>119459.51799999989</v>
      </c>
      <c r="F65" s="34">
        <f>SUM(F5:F64)</f>
        <v>12196357.919999996</v>
      </c>
      <c r="G65" s="34"/>
      <c r="H65" s="34">
        <f>SUM(H5:H64)</f>
        <v>41161.125000000007</v>
      </c>
      <c r="I65" s="34">
        <f>SUM(I5:I64)</f>
        <v>1859096.27</v>
      </c>
      <c r="J65" s="34"/>
      <c r="K65" s="34">
        <f>SUM(K5:K64)</f>
        <v>10374.603999999998</v>
      </c>
      <c r="L65" s="34">
        <f>SUM(L5:L64)</f>
        <v>1858508.5600000015</v>
      </c>
      <c r="M65" s="34"/>
      <c r="N65" s="34">
        <f>SUM(N5:N64)</f>
        <v>1724.6899999999998</v>
      </c>
      <c r="O65" s="34">
        <f>SUM(O5:O64)</f>
        <v>265241.10999999993</v>
      </c>
      <c r="P65" s="34"/>
      <c r="Q65" s="34">
        <f>SUM(Q5:Q64)</f>
        <v>172719.93699999992</v>
      </c>
      <c r="R65" s="65">
        <f>SUM(R5:R64)</f>
        <v>16179203.860000005</v>
      </c>
    </row>
    <row r="66" spans="5:18" x14ac:dyDescent="0.25"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5:18" x14ac:dyDescent="0.25">
      <c r="E67" s="34">
        <v>119459.51799999989</v>
      </c>
      <c r="F67" s="34">
        <v>12196357.919999996</v>
      </c>
      <c r="G67" s="34"/>
      <c r="H67" s="34">
        <v>41161.125000000007</v>
      </c>
      <c r="I67" s="34">
        <v>1859096.27</v>
      </c>
      <c r="J67" s="34"/>
      <c r="K67" s="34">
        <v>10374.603999999998</v>
      </c>
      <c r="L67" s="34">
        <v>1858508.5600000015</v>
      </c>
      <c r="M67" s="34"/>
      <c r="N67" s="34">
        <v>1724.6899999999998</v>
      </c>
      <c r="O67" s="34">
        <v>265241.10999999993</v>
      </c>
      <c r="P67" s="34"/>
      <c r="Q67" s="34">
        <f>E67+H67+K67+N67</f>
        <v>172719.93699999989</v>
      </c>
      <c r="R67" s="34">
        <f>F67+I67+L67+O67</f>
        <v>16179203.859999996</v>
      </c>
    </row>
    <row r="68" spans="5:18" x14ac:dyDescent="0.25"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5:18" x14ac:dyDescent="0.25">
      <c r="E69" s="34">
        <f>E65-E67</f>
        <v>0</v>
      </c>
      <c r="F69" s="34">
        <f t="shared" ref="F69:R69" si="0">F65-F67</f>
        <v>0</v>
      </c>
      <c r="G69" s="34">
        <f t="shared" si="0"/>
        <v>0</v>
      </c>
      <c r="H69" s="34">
        <f t="shared" si="0"/>
        <v>0</v>
      </c>
      <c r="I69" s="34">
        <f t="shared" si="0"/>
        <v>0</v>
      </c>
      <c r="J69" s="34">
        <f t="shared" si="0"/>
        <v>0</v>
      </c>
      <c r="K69" s="34">
        <f t="shared" si="0"/>
        <v>0</v>
      </c>
      <c r="L69" s="34">
        <f t="shared" si="0"/>
        <v>0</v>
      </c>
      <c r="M69" s="34">
        <f t="shared" si="0"/>
        <v>0</v>
      </c>
      <c r="N69" s="34">
        <f t="shared" si="0"/>
        <v>0</v>
      </c>
      <c r="O69" s="34">
        <f t="shared" si="0"/>
        <v>0</v>
      </c>
      <c r="P69" s="34">
        <f t="shared" si="0"/>
        <v>0</v>
      </c>
      <c r="Q69" s="34">
        <f t="shared" si="0"/>
        <v>0</v>
      </c>
      <c r="R69" s="34">
        <f t="shared" si="0"/>
        <v>0</v>
      </c>
    </row>
    <row r="70" spans="5:18" x14ac:dyDescent="0.25">
      <c r="H70" s="30"/>
      <c r="I70" s="30"/>
      <c r="J70" s="30"/>
    </row>
  </sheetData>
  <mergeCells count="1">
    <mergeCell ref="B2:R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379E-DFB5-4088-B772-4AB9FC938B3E}">
  <sheetPr>
    <tabColor rgb="FF00B0F0"/>
  </sheetPr>
  <dimension ref="B1:D65"/>
  <sheetViews>
    <sheetView zoomScaleNormal="100" workbookViewId="0"/>
  </sheetViews>
  <sheetFormatPr defaultRowHeight="15" x14ac:dyDescent="0.25"/>
  <cols>
    <col min="1" max="1" width="4.42578125" customWidth="1"/>
    <col min="2" max="2" width="6.42578125" customWidth="1"/>
    <col min="3" max="3" width="26.85546875" customWidth="1"/>
    <col min="4" max="4" width="39" customWidth="1"/>
  </cols>
  <sheetData>
    <row r="1" spans="2:4" ht="15.75" thickBot="1" x14ac:dyDescent="0.3"/>
    <row r="2" spans="2:4" ht="81.75" customHeight="1" thickTop="1" thickBot="1" x14ac:dyDescent="0.3">
      <c r="B2" s="69" t="s">
        <v>125</v>
      </c>
      <c r="C2" s="69"/>
      <c r="D2" s="69"/>
    </row>
    <row r="3" spans="2:4" ht="10.5" customHeight="1" thickTop="1" thickBot="1" x14ac:dyDescent="0.3"/>
    <row r="4" spans="2:4" ht="52.5" customHeight="1" thickTop="1" thickBot="1" x14ac:dyDescent="0.3">
      <c r="B4" s="18" t="s">
        <v>62</v>
      </c>
      <c r="C4" s="18" t="s">
        <v>63</v>
      </c>
      <c r="D4" s="14" t="s">
        <v>83</v>
      </c>
    </row>
    <row r="5" spans="2:4" ht="16.5" thickTop="1" thickBot="1" x14ac:dyDescent="0.3">
      <c r="B5" s="11">
        <v>1</v>
      </c>
      <c r="C5" s="20" t="s">
        <v>1</v>
      </c>
      <c r="D5" s="28">
        <v>5.5125873562971037</v>
      </c>
    </row>
    <row r="6" spans="2:4" ht="16.5" thickTop="1" thickBot="1" x14ac:dyDescent="0.3">
      <c r="B6" s="11">
        <v>2</v>
      </c>
      <c r="C6" s="20" t="s">
        <v>2</v>
      </c>
      <c r="D6" s="28">
        <v>21.139349415318033</v>
      </c>
    </row>
    <row r="7" spans="2:4" ht="16.5" thickTop="1" thickBot="1" x14ac:dyDescent="0.3">
      <c r="B7" s="11">
        <v>3</v>
      </c>
      <c r="C7" s="20" t="s">
        <v>3</v>
      </c>
      <c r="D7" s="28">
        <v>14.909799288621182</v>
      </c>
    </row>
    <row r="8" spans="2:4" ht="16.5" thickTop="1" thickBot="1" x14ac:dyDescent="0.3">
      <c r="B8" s="11">
        <v>4</v>
      </c>
      <c r="C8" s="20" t="s">
        <v>4</v>
      </c>
      <c r="D8" s="28">
        <v>110.1227877168814</v>
      </c>
    </row>
    <row r="9" spans="2:4" ht="16.5" thickTop="1" thickBot="1" x14ac:dyDescent="0.3">
      <c r="B9" s="11">
        <v>5</v>
      </c>
      <c r="C9" s="20" t="s">
        <v>5</v>
      </c>
      <c r="D9" s="28">
        <v>0.94726110214096193</v>
      </c>
    </row>
    <row r="10" spans="2:4" ht="16.5" thickTop="1" thickBot="1" x14ac:dyDescent="0.3">
      <c r="B10" s="11">
        <v>6</v>
      </c>
      <c r="C10" s="20" t="s">
        <v>6</v>
      </c>
      <c r="D10" s="28">
        <v>2.0435996280621205</v>
      </c>
    </row>
    <row r="11" spans="2:4" ht="16.5" thickTop="1" thickBot="1" x14ac:dyDescent="0.3">
      <c r="B11" s="11">
        <v>7</v>
      </c>
      <c r="C11" s="20" t="s">
        <v>7</v>
      </c>
      <c r="D11" s="28">
        <v>4.8511421199478928</v>
      </c>
    </row>
    <row r="12" spans="2:4" ht="16.5" thickTop="1" thickBot="1" x14ac:dyDescent="0.3">
      <c r="B12" s="11">
        <v>8</v>
      </c>
      <c r="C12" s="20" t="s">
        <v>8</v>
      </c>
      <c r="D12" s="28">
        <v>16.260560906648671</v>
      </c>
    </row>
    <row r="13" spans="2:4" ht="16.5" thickTop="1" thickBot="1" x14ac:dyDescent="0.3">
      <c r="B13" s="11">
        <v>9</v>
      </c>
      <c r="C13" s="20" t="s">
        <v>9</v>
      </c>
      <c r="D13" s="28">
        <v>18.685634881210632</v>
      </c>
    </row>
    <row r="14" spans="2:4" ht="16.5" thickTop="1" thickBot="1" x14ac:dyDescent="0.3">
      <c r="B14" s="11">
        <v>10</v>
      </c>
      <c r="C14" s="20" t="s">
        <v>10</v>
      </c>
      <c r="D14" s="28">
        <v>1.4574205306709851</v>
      </c>
    </row>
    <row r="15" spans="2:4" ht="16.5" thickTop="1" thickBot="1" x14ac:dyDescent="0.3">
      <c r="B15" s="11">
        <v>11</v>
      </c>
      <c r="C15" s="20" t="s">
        <v>11</v>
      </c>
      <c r="D15" s="28">
        <v>16.212385204365791</v>
      </c>
    </row>
    <row r="16" spans="2:4" ht="16.5" thickTop="1" thickBot="1" x14ac:dyDescent="0.3">
      <c r="B16" s="11">
        <v>12</v>
      </c>
      <c r="C16" s="20" t="s">
        <v>12</v>
      </c>
      <c r="D16" s="28">
        <v>191.58476532921108</v>
      </c>
    </row>
    <row r="17" spans="2:4" ht="16.5" thickTop="1" thickBot="1" x14ac:dyDescent="0.3">
      <c r="B17" s="11">
        <v>13</v>
      </c>
      <c r="C17" s="20" t="s">
        <v>13</v>
      </c>
      <c r="D17" s="28">
        <v>29.574058930148912</v>
      </c>
    </row>
    <row r="18" spans="2:4" ht="16.5" thickTop="1" thickBot="1" x14ac:dyDescent="0.3">
      <c r="B18" s="11">
        <v>14</v>
      </c>
      <c r="C18" s="20" t="s">
        <v>14</v>
      </c>
      <c r="D18" s="28">
        <v>12.335202817294224</v>
      </c>
    </row>
    <row r="19" spans="2:4" ht="16.5" thickTop="1" thickBot="1" x14ac:dyDescent="0.3">
      <c r="B19" s="11">
        <v>15</v>
      </c>
      <c r="C19" s="20" t="s">
        <v>15</v>
      </c>
      <c r="D19" s="28">
        <v>54.33840218450203</v>
      </c>
    </row>
    <row r="20" spans="2:4" ht="16.5" thickTop="1" thickBot="1" x14ac:dyDescent="0.3">
      <c r="B20" s="11">
        <v>16</v>
      </c>
      <c r="C20" s="20" t="s">
        <v>16</v>
      </c>
      <c r="D20" s="28">
        <v>6.8491340343145648</v>
      </c>
    </row>
    <row r="21" spans="2:4" ht="16.5" thickTop="1" thickBot="1" x14ac:dyDescent="0.3">
      <c r="B21" s="11">
        <v>17</v>
      </c>
      <c r="C21" s="20" t="s">
        <v>17</v>
      </c>
      <c r="D21" s="28">
        <v>0.34545989038431379</v>
      </c>
    </row>
    <row r="22" spans="2:4" ht="16.5" thickTop="1" thickBot="1" x14ac:dyDescent="0.3">
      <c r="B22" s="11">
        <v>18</v>
      </c>
      <c r="C22" s="20" t="s">
        <v>18</v>
      </c>
      <c r="D22" s="28">
        <v>6.5350241923782777</v>
      </c>
    </row>
    <row r="23" spans="2:4" ht="16.5" thickTop="1" thickBot="1" x14ac:dyDescent="0.3">
      <c r="B23" s="11">
        <v>19</v>
      </c>
      <c r="C23" s="20" t="s">
        <v>19</v>
      </c>
      <c r="D23" s="28">
        <v>55.83944361369263</v>
      </c>
    </row>
    <row r="24" spans="2:4" ht="16.5" thickTop="1" thickBot="1" x14ac:dyDescent="0.3">
      <c r="B24" s="11">
        <v>20</v>
      </c>
      <c r="C24" s="20" t="s">
        <v>20</v>
      </c>
      <c r="D24" s="28">
        <v>23.360057867915181</v>
      </c>
    </row>
    <row r="25" spans="2:4" ht="16.5" thickTop="1" thickBot="1" x14ac:dyDescent="0.3">
      <c r="B25" s="11">
        <v>21</v>
      </c>
      <c r="C25" s="20" t="s">
        <v>21</v>
      </c>
      <c r="D25" s="28">
        <v>38.293310948699968</v>
      </c>
    </row>
    <row r="26" spans="2:4" ht="16.5" thickTop="1" thickBot="1" x14ac:dyDescent="0.3">
      <c r="B26" s="11">
        <v>22</v>
      </c>
      <c r="C26" s="20" t="s">
        <v>22</v>
      </c>
      <c r="D26" s="28">
        <v>322.75851101708565</v>
      </c>
    </row>
    <row r="27" spans="2:4" ht="16.5" thickTop="1" thickBot="1" x14ac:dyDescent="0.3">
      <c r="B27" s="11">
        <v>23</v>
      </c>
      <c r="C27" s="20" t="s">
        <v>23</v>
      </c>
      <c r="D27" s="28">
        <v>6.0298773303513649</v>
      </c>
    </row>
    <row r="28" spans="2:4" ht="16.5" thickTop="1" thickBot="1" x14ac:dyDescent="0.3">
      <c r="B28" s="11">
        <v>24</v>
      </c>
      <c r="C28" s="20" t="s">
        <v>24</v>
      </c>
      <c r="D28" s="28">
        <v>54.717901770331501</v>
      </c>
    </row>
    <row r="29" spans="2:4" ht="16.5" thickTop="1" thickBot="1" x14ac:dyDescent="0.3">
      <c r="B29" s="11">
        <v>25</v>
      </c>
      <c r="C29" s="20" t="s">
        <v>25</v>
      </c>
      <c r="D29" s="28">
        <v>12.527467268126374</v>
      </c>
    </row>
    <row r="30" spans="2:4" ht="16.5" thickTop="1" thickBot="1" x14ac:dyDescent="0.3">
      <c r="B30" s="11">
        <v>26</v>
      </c>
      <c r="C30" s="20" t="s">
        <v>26</v>
      </c>
      <c r="D30" s="28">
        <v>32.980890498529632</v>
      </c>
    </row>
    <row r="31" spans="2:4" ht="16.5" thickTop="1" thickBot="1" x14ac:dyDescent="0.3">
      <c r="B31" s="11">
        <v>27</v>
      </c>
      <c r="C31" s="20" t="s">
        <v>27</v>
      </c>
      <c r="D31" s="28">
        <v>3.6094859553430876</v>
      </c>
    </row>
    <row r="32" spans="2:4" ht="16.5" thickTop="1" thickBot="1" x14ac:dyDescent="0.3">
      <c r="B32" s="11">
        <v>28</v>
      </c>
      <c r="C32" s="20" t="s">
        <v>28</v>
      </c>
      <c r="D32" s="28">
        <v>0.55679808536922071</v>
      </c>
    </row>
    <row r="33" spans="2:4" ht="16.5" thickTop="1" thickBot="1" x14ac:dyDescent="0.3">
      <c r="B33" s="11">
        <v>29</v>
      </c>
      <c r="C33" s="20" t="s">
        <v>29</v>
      </c>
      <c r="D33" s="28">
        <v>946.56022846619726</v>
      </c>
    </row>
    <row r="34" spans="2:4" ht="16.5" thickTop="1" thickBot="1" x14ac:dyDescent="0.3">
      <c r="B34" s="11">
        <v>30</v>
      </c>
      <c r="C34" s="20" t="s">
        <v>30</v>
      </c>
      <c r="D34" s="28">
        <v>59.797741501075542</v>
      </c>
    </row>
    <row r="35" spans="2:4" ht="16.5" thickTop="1" thickBot="1" x14ac:dyDescent="0.3">
      <c r="B35" s="11">
        <v>31</v>
      </c>
      <c r="C35" s="20" t="s">
        <v>31</v>
      </c>
      <c r="D35" s="28">
        <v>0.7839536435685347</v>
      </c>
    </row>
    <row r="36" spans="2:4" ht="16.5" thickTop="1" thickBot="1" x14ac:dyDescent="0.3">
      <c r="B36" s="11">
        <v>32</v>
      </c>
      <c r="C36" s="20" t="s">
        <v>32</v>
      </c>
      <c r="D36" s="28">
        <v>0.3705522009099535</v>
      </c>
    </row>
    <row r="37" spans="2:4" ht="16.5" thickTop="1" thickBot="1" x14ac:dyDescent="0.3">
      <c r="B37" s="11">
        <v>33</v>
      </c>
      <c r="C37" s="20" t="s">
        <v>33</v>
      </c>
      <c r="D37" s="28">
        <v>10.253978722480054</v>
      </c>
    </row>
    <row r="38" spans="2:4" ht="16.5" thickTop="1" thickBot="1" x14ac:dyDescent="0.3">
      <c r="B38" s="11">
        <v>34</v>
      </c>
      <c r="C38" s="20" t="s">
        <v>34</v>
      </c>
      <c r="D38" s="28">
        <v>38.667703151641696</v>
      </c>
    </row>
    <row r="39" spans="2:4" ht="16.5" thickTop="1" thickBot="1" x14ac:dyDescent="0.3">
      <c r="B39" s="11">
        <v>35</v>
      </c>
      <c r="C39" s="20" t="s">
        <v>35</v>
      </c>
      <c r="D39" s="28">
        <v>3.9384766681989416</v>
      </c>
    </row>
    <row r="40" spans="2:4" ht="16.5" thickTop="1" thickBot="1" x14ac:dyDescent="0.3">
      <c r="B40" s="11">
        <v>36</v>
      </c>
      <c r="C40" s="20" t="s">
        <v>36</v>
      </c>
      <c r="D40" s="28">
        <v>4.1729839042138011</v>
      </c>
    </row>
    <row r="41" spans="2:4" ht="16.5" thickTop="1" thickBot="1" x14ac:dyDescent="0.3">
      <c r="B41" s="11">
        <v>37</v>
      </c>
      <c r="C41" s="20" t="s">
        <v>37</v>
      </c>
      <c r="D41" s="28">
        <v>3.7672745489200814</v>
      </c>
    </row>
    <row r="42" spans="2:4" ht="16.5" thickTop="1" thickBot="1" x14ac:dyDescent="0.3">
      <c r="B42" s="11">
        <v>38</v>
      </c>
      <c r="C42" s="20" t="s">
        <v>38</v>
      </c>
      <c r="D42" s="28">
        <v>4.6020946023022296</v>
      </c>
    </row>
    <row r="43" spans="2:4" ht="16.5" thickTop="1" thickBot="1" x14ac:dyDescent="0.3">
      <c r="B43" s="11">
        <v>39</v>
      </c>
      <c r="C43" s="20" t="s">
        <v>39</v>
      </c>
      <c r="D43" s="28">
        <v>0.69688596501579314</v>
      </c>
    </row>
    <row r="44" spans="2:4" ht="16.5" thickTop="1" thickBot="1" x14ac:dyDescent="0.3">
      <c r="B44" s="11">
        <v>40</v>
      </c>
      <c r="C44" s="20" t="s">
        <v>40</v>
      </c>
      <c r="D44" s="28">
        <v>7.4759861016810909</v>
      </c>
    </row>
    <row r="45" spans="2:4" ht="16.5" thickTop="1" thickBot="1" x14ac:dyDescent="0.3">
      <c r="B45" s="11">
        <v>41</v>
      </c>
      <c r="C45" s="20" t="s">
        <v>41</v>
      </c>
      <c r="D45" s="28">
        <v>34.23051333417137</v>
      </c>
    </row>
    <row r="46" spans="2:4" ht="16.5" thickTop="1" thickBot="1" x14ac:dyDescent="0.3">
      <c r="B46" s="11">
        <v>42</v>
      </c>
      <c r="C46" s="20" t="s">
        <v>42</v>
      </c>
      <c r="D46" s="28">
        <v>50.856292084293962</v>
      </c>
    </row>
    <row r="47" spans="2:4" ht="16.5" thickTop="1" thickBot="1" x14ac:dyDescent="0.3">
      <c r="B47" s="11">
        <v>43</v>
      </c>
      <c r="C47" s="20" t="s">
        <v>43</v>
      </c>
      <c r="D47" s="28">
        <v>1.3832012588413434</v>
      </c>
    </row>
    <row r="48" spans="2:4" ht="16.5" thickTop="1" thickBot="1" x14ac:dyDescent="0.3">
      <c r="B48" s="11">
        <v>44</v>
      </c>
      <c r="C48" s="20" t="s">
        <v>44</v>
      </c>
      <c r="D48" s="28">
        <v>18.382095678826285</v>
      </c>
    </row>
    <row r="49" spans="2:4" ht="16.5" thickTop="1" thickBot="1" x14ac:dyDescent="0.3">
      <c r="B49" s="11">
        <v>45</v>
      </c>
      <c r="C49" s="20" t="s">
        <v>45</v>
      </c>
      <c r="D49" s="28">
        <v>10.392519718943655</v>
      </c>
    </row>
    <row r="50" spans="2:4" ht="16.5" thickTop="1" thickBot="1" x14ac:dyDescent="0.3">
      <c r="B50" s="11">
        <v>46</v>
      </c>
      <c r="C50" s="20" t="s">
        <v>46</v>
      </c>
      <c r="D50" s="28">
        <v>74.420423542209008</v>
      </c>
    </row>
    <row r="51" spans="2:4" ht="16.5" thickTop="1" thickBot="1" x14ac:dyDescent="0.3">
      <c r="B51" s="11">
        <v>47</v>
      </c>
      <c r="C51" s="20" t="s">
        <v>47</v>
      </c>
      <c r="D51" s="28">
        <v>266.1871090442225</v>
      </c>
    </row>
    <row r="52" spans="2:4" ht="16.5" thickTop="1" thickBot="1" x14ac:dyDescent="0.3">
      <c r="B52" s="11">
        <v>48</v>
      </c>
      <c r="C52" s="20" t="s">
        <v>48</v>
      </c>
      <c r="D52" s="28">
        <v>12.599556968886958</v>
      </c>
    </row>
    <row r="53" spans="2:4" ht="16.5" thickTop="1" thickBot="1" x14ac:dyDescent="0.3">
      <c r="B53" s="11">
        <v>49</v>
      </c>
      <c r="C53" s="20" t="s">
        <v>49</v>
      </c>
      <c r="D53" s="28">
        <v>3.0200316627766588</v>
      </c>
    </row>
    <row r="54" spans="2:4" ht="16.5" thickTop="1" thickBot="1" x14ac:dyDescent="0.3">
      <c r="B54" s="11">
        <v>50</v>
      </c>
      <c r="C54" s="20" t="s">
        <v>50</v>
      </c>
      <c r="D54" s="28">
        <v>155.63494696970528</v>
      </c>
    </row>
    <row r="55" spans="2:4" ht="16.5" thickTop="1" thickBot="1" x14ac:dyDescent="0.3">
      <c r="B55" s="11">
        <v>51</v>
      </c>
      <c r="C55" s="20" t="s">
        <v>51</v>
      </c>
      <c r="D55" s="28">
        <v>194.60196617856749</v>
      </c>
    </row>
    <row r="56" spans="2:4" ht="16.5" thickTop="1" thickBot="1" x14ac:dyDescent="0.3">
      <c r="B56" s="11">
        <v>52</v>
      </c>
      <c r="C56" s="20" t="s">
        <v>52</v>
      </c>
      <c r="D56" s="28">
        <v>2.8998525464712741</v>
      </c>
    </row>
    <row r="57" spans="2:4" ht="16.5" thickTop="1" thickBot="1" x14ac:dyDescent="0.3">
      <c r="B57" s="11">
        <v>53</v>
      </c>
      <c r="C57" s="20" t="s">
        <v>53</v>
      </c>
      <c r="D57" s="28">
        <v>1.7959378991316284</v>
      </c>
    </row>
    <row r="58" spans="2:4" ht="16.5" thickTop="1" thickBot="1" x14ac:dyDescent="0.3">
      <c r="B58" s="11">
        <v>54</v>
      </c>
      <c r="C58" s="20" t="s">
        <v>54</v>
      </c>
      <c r="D58" s="28">
        <v>11.028383825619382</v>
      </c>
    </row>
    <row r="59" spans="2:4" ht="16.5" thickTop="1" thickBot="1" x14ac:dyDescent="0.3">
      <c r="B59" s="11">
        <v>55</v>
      </c>
      <c r="C59" s="20" t="s">
        <v>55</v>
      </c>
      <c r="D59" s="28">
        <v>3.7191527631887231</v>
      </c>
    </row>
    <row r="60" spans="2:4" ht="16.5" thickTop="1" thickBot="1" x14ac:dyDescent="0.3">
      <c r="B60" s="11">
        <v>56</v>
      </c>
      <c r="C60" s="20" t="s">
        <v>56</v>
      </c>
      <c r="D60" s="28">
        <v>9.8018563233675273</v>
      </c>
    </row>
    <row r="61" spans="2:4" ht="16.5" thickTop="1" thickBot="1" x14ac:dyDescent="0.3">
      <c r="B61" s="11">
        <v>57</v>
      </c>
      <c r="C61" s="20" t="s">
        <v>57</v>
      </c>
      <c r="D61" s="28">
        <v>6.3435591541302561</v>
      </c>
    </row>
    <row r="62" spans="2:4" ht="16.5" thickTop="1" thickBot="1" x14ac:dyDescent="0.3">
      <c r="B62" s="11">
        <v>58</v>
      </c>
      <c r="C62" s="20" t="s">
        <v>58</v>
      </c>
      <c r="D62" s="28">
        <v>1.7742242323991284</v>
      </c>
    </row>
    <row r="63" spans="2:4" ht="16.5" thickTop="1" thickBot="1" x14ac:dyDescent="0.3">
      <c r="B63" s="11">
        <v>59</v>
      </c>
      <c r="C63" s="20" t="s">
        <v>59</v>
      </c>
      <c r="D63" s="28">
        <v>3.4851427248038601E-2</v>
      </c>
    </row>
    <row r="64" spans="2:4" ht="16.5" thickTop="1" thickBot="1" x14ac:dyDescent="0.3">
      <c r="B64" s="11">
        <v>60</v>
      </c>
      <c r="C64" s="20" t="s">
        <v>60</v>
      </c>
      <c r="D64" s="28">
        <v>40.37292859423335</v>
      </c>
    </row>
    <row r="65" ht="15.75" thickTop="1" x14ac:dyDescent="0.25"/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3" ma:contentTypeDescription="Create a new document." ma:contentTypeScope="" ma:versionID="18dbb2b1c8530b1716c4b4b8e0e20c34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5fd2b4ae96d32d72f42fdd58b9c9aefb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C79101-4AE5-4B3E-B8B5-7424568EBD2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2236a31-f72c-47ea-bf36-3678548ec3fd"/>
    <ds:schemaRef ds:uri="5381b2d9-5a52-46fb-9aac-8d816afc70af"/>
    <ds:schemaRef ds:uri="http://schemas.microsoft.com/sharepoint/v3"/>
    <ds:schemaRef ds:uri="http://www.w3.org/XML/1998/namespace"/>
    <ds:schemaRef ds:uri="http://purl.org/dc/terms/"/>
    <ds:schemaRef ds:uri="fb82805b-4725-417c-9992-107fa9b8f2e4"/>
    <ds:schemaRef ds:uri="28cd450f-f6b4-497e-8022-546c494f0d5d"/>
  </ds:schemaRefs>
</ds:datastoreItem>
</file>

<file path=customXml/itemProps2.xml><?xml version="1.0" encoding="utf-8"?>
<ds:datastoreItem xmlns:ds="http://schemas.openxmlformats.org/officeDocument/2006/customXml" ds:itemID="{2D9043D2-575F-4C3D-B9D3-326591F3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FA0F5F-29DA-4472-A25C-1299B4C386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^ESO b suvartojimas juridiniai</vt:lpstr>
      <vt:lpstr>^ESO b suvartojimas buitis</vt:lpstr>
      <vt:lpstr>+LITGRID b suvart</vt:lpstr>
      <vt:lpstr>+5.AIEE suvart. sav.</vt:lpstr>
      <vt:lpstr>Taisyklių 7.3.1 pp</vt:lpstr>
      <vt:lpstr>Taisyklių 7.3.2 ir 7.3.4 pp</vt:lpstr>
      <vt:lpstr>Taisyklių 7.3.3 pp</vt:lpstr>
      <vt:lpstr>Taisyklių 7.3.5 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Vytautas Abrutis</cp:lastModifiedBy>
  <cp:revision/>
  <cp:lastPrinted>2023-02-15T06:35:02Z</cp:lastPrinted>
  <dcterms:created xsi:type="dcterms:W3CDTF">2022-06-29T13:37:17Z</dcterms:created>
  <dcterms:modified xsi:type="dcterms:W3CDTF">2023-07-07T08:53:40Z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2255e-cf28-4843-9031-c06177cecbc2_Enabled">
    <vt:lpwstr>true</vt:lpwstr>
  </property>
  <property fmtid="{D5CDD505-2E9C-101B-9397-08002B2CF9AE}" pid="3" name="MSIP_Label_f302255e-cf28-4843-9031-c06177cecbc2_SetDate">
    <vt:lpwstr>2022-07-15T08:47:19Z</vt:lpwstr>
  </property>
  <property fmtid="{D5CDD505-2E9C-101B-9397-08002B2CF9AE}" pid="4" name="MSIP_Label_f302255e-cf28-4843-9031-c06177cecbc2_Method">
    <vt:lpwstr>Privileged</vt:lpwstr>
  </property>
  <property fmtid="{D5CDD505-2E9C-101B-9397-08002B2CF9AE}" pid="5" name="MSIP_Label_f302255e-cf28-4843-9031-c06177cecbc2_Name">
    <vt:lpwstr>Siuntimui</vt:lpwstr>
  </property>
  <property fmtid="{D5CDD505-2E9C-101B-9397-08002B2CF9AE}" pid="6" name="MSIP_Label_f302255e-cf28-4843-9031-c06177cecbc2_SiteId">
    <vt:lpwstr>ea88e983-d65a-47b3-adb4-3e1c6d2110d2</vt:lpwstr>
  </property>
  <property fmtid="{D5CDD505-2E9C-101B-9397-08002B2CF9AE}" pid="7" name="MSIP_Label_f302255e-cf28-4843-9031-c06177cecbc2_ActionId">
    <vt:lpwstr>88741777-7fac-4cce-8c81-23cb5054e1f1</vt:lpwstr>
  </property>
  <property fmtid="{D5CDD505-2E9C-101B-9397-08002B2CF9AE}" pid="8" name="MSIP_Label_f302255e-cf28-4843-9031-c06177cecbc2_ContentBits">
    <vt:lpwstr>3</vt:lpwstr>
  </property>
  <property fmtid="{D5CDD505-2E9C-101B-9397-08002B2CF9AE}" pid="9" name="MSIP_Label_190751af-2442-49a7-b7b9-9f0bcce858c9_Enabled">
    <vt:lpwstr>true</vt:lpwstr>
  </property>
  <property fmtid="{D5CDD505-2E9C-101B-9397-08002B2CF9AE}" pid="10" name="MSIP_Label_190751af-2442-49a7-b7b9-9f0bcce858c9_SetDate">
    <vt:lpwstr>2022-08-08T04:52:22Z</vt:lpwstr>
  </property>
  <property fmtid="{D5CDD505-2E9C-101B-9397-08002B2CF9AE}" pid="11" name="MSIP_Label_190751af-2442-49a7-b7b9-9f0bcce858c9_Method">
    <vt:lpwstr>Privileged</vt:lpwstr>
  </property>
  <property fmtid="{D5CDD505-2E9C-101B-9397-08002B2CF9AE}" pid="12" name="MSIP_Label_190751af-2442-49a7-b7b9-9f0bcce858c9_Name">
    <vt:lpwstr>Vidaus dokumentai</vt:lpwstr>
  </property>
  <property fmtid="{D5CDD505-2E9C-101B-9397-08002B2CF9AE}" pid="13" name="MSIP_Label_190751af-2442-49a7-b7b9-9f0bcce858c9_SiteId">
    <vt:lpwstr>ea88e983-d65a-47b3-adb4-3e1c6d2110d2</vt:lpwstr>
  </property>
  <property fmtid="{D5CDD505-2E9C-101B-9397-08002B2CF9AE}" pid="14" name="MSIP_Label_190751af-2442-49a7-b7b9-9f0bcce858c9_ActionId">
    <vt:lpwstr>a4bb4d7d-bfee-44ed-8731-479d7147e026</vt:lpwstr>
  </property>
  <property fmtid="{D5CDD505-2E9C-101B-9397-08002B2CF9AE}" pid="15" name="MSIP_Label_190751af-2442-49a7-b7b9-9f0bcce858c9_ContentBits">
    <vt:lpwstr>0</vt:lpwstr>
  </property>
  <property fmtid="{D5CDD505-2E9C-101B-9397-08002B2CF9AE}" pid="16" name="ContentTypeId">
    <vt:lpwstr>0x010100A544CC631D1305489A4B966751B8A087</vt:lpwstr>
  </property>
  <property fmtid="{D5CDD505-2E9C-101B-9397-08002B2CF9AE}" pid="17" name="MediaServiceImageTags">
    <vt:lpwstr/>
  </property>
</Properties>
</file>