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2023-Savivaldybiu-ketv.vertinimas\DATA-2023-III ketv\"/>
    </mc:Choice>
  </mc:AlternateContent>
  <xr:revisionPtr revIDLastSave="0" documentId="13_ncr:1_{C822DE68-AA34-446A-B4EE-D0C57BD3E030}" xr6:coauthVersionLast="47" xr6:coauthVersionMax="47" xr10:uidLastSave="{00000000-0000-0000-0000-000000000000}"/>
  <bookViews>
    <workbookView xWindow="-120" yWindow="-120" windowWidth="29040" windowHeight="17640" tabRatio="845" firstSheet="4" activeTab="4" xr2:uid="{5EA49A69-7779-4CBE-B337-01D73DFDA9B8}"/>
  </bookViews>
  <sheets>
    <sheet name="~ESO b suvartojimas juridiniai" sheetId="1" state="hidden" r:id="rId1"/>
    <sheet name="~ESO b suvartojimas buitis" sheetId="4" state="hidden" r:id="rId2"/>
    <sheet name="~LITGRID b suvart" sheetId="30" state="hidden" r:id="rId3"/>
    <sheet name="+5.AIEE suvart. sav." sheetId="27" state="hidden" r:id="rId4"/>
    <sheet name="Taisyklių 7.3.1 pp" sheetId="33" r:id="rId5"/>
    <sheet name="Taisyklių 7.3.2 ir 7.3.4 pp" sheetId="34" r:id="rId6"/>
    <sheet name="Taisyklių 7.3.3 pp" sheetId="35" r:id="rId7"/>
    <sheet name="Taisyklių 7.3.2 pp (plan.)" sheetId="38" r:id="rId8"/>
    <sheet name="Taisyklių 7.3.5 pp" sheetId="37" r:id="rId9"/>
  </sheets>
  <definedNames>
    <definedName name="_xlnm._FilterDatabase" localSheetId="1" hidden="1">'~ESO b suvartojimas buitis'!$B$4:$M$4</definedName>
    <definedName name="_xlnm._FilterDatabase" localSheetId="0" hidden="1">'~ESO b suvartojimas juridiniai'!$B$4:$M$4</definedName>
    <definedName name="_xlnm._FilterDatabase" localSheetId="2" hidden="1">'~LITGRID b suvart'!$A$3:$F$3</definedName>
    <definedName name="_xlnm._FilterDatabase" localSheetId="3" hidden="1">'+5.AIEE suvart. sav.'!$B$4:$J$4</definedName>
    <definedName name="_xlnm._FilterDatabase" localSheetId="4" hidden="1">'Taisyklių 7.3.1 pp'!$B$4:$I$4</definedName>
    <definedName name="_xlnm._FilterDatabase" localSheetId="5" hidden="1">'Taisyklių 7.3.2 ir 7.3.4 pp'!$B$4:$R$4</definedName>
    <definedName name="_xlnm._FilterDatabase" localSheetId="7" hidden="1">'Taisyklių 7.3.2 pp (plan.)'!$B$4:$G$4</definedName>
    <definedName name="_xlnm._FilterDatabase" localSheetId="6" hidden="1">'Taisyklių 7.3.3 pp'!$B$4:$R$4</definedName>
    <definedName name="_xlnm._FilterDatabase" localSheetId="8" hidden="1">'Taisyklių 7.3.5 pp'!$B$4:$D$4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4" l="1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29" i="34"/>
  <c r="R30" i="34"/>
  <c r="R31" i="34"/>
  <c r="R33" i="34"/>
  <c r="R34" i="34"/>
  <c r="R35" i="34"/>
  <c r="R36" i="34"/>
  <c r="R37" i="34"/>
  <c r="R38" i="34"/>
  <c r="R39" i="34"/>
  <c r="R40" i="34"/>
  <c r="R41" i="34"/>
  <c r="R42" i="34"/>
  <c r="R44" i="34"/>
  <c r="R45" i="34"/>
  <c r="R46" i="34"/>
  <c r="R47" i="34"/>
  <c r="R48" i="34"/>
  <c r="R49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62" i="34"/>
  <c r="R63" i="34"/>
  <c r="R64" i="34"/>
  <c r="R5" i="34"/>
  <c r="Q6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29" i="34"/>
  <c r="Q30" i="34"/>
  <c r="Q31" i="34"/>
  <c r="Q33" i="34"/>
  <c r="Q34" i="34"/>
  <c r="Q35" i="34"/>
  <c r="Q36" i="34"/>
  <c r="Q37" i="34"/>
  <c r="Q38" i="34"/>
  <c r="Q39" i="34"/>
  <c r="Q40" i="34"/>
  <c r="Q41" i="34"/>
  <c r="Q42" i="34"/>
  <c r="Q44" i="34"/>
  <c r="Q45" i="34"/>
  <c r="Q46" i="34"/>
  <c r="Q47" i="34"/>
  <c r="Q48" i="34"/>
  <c r="Q49" i="34"/>
  <c r="Q50" i="34"/>
  <c r="Q51" i="34"/>
  <c r="Q52" i="34"/>
  <c r="Q53" i="34"/>
  <c r="Q54" i="34"/>
  <c r="Q55" i="34"/>
  <c r="Q56" i="34"/>
  <c r="Q57" i="34"/>
  <c r="Q58" i="34"/>
  <c r="Q59" i="34"/>
  <c r="Q60" i="34"/>
  <c r="Q61" i="34"/>
  <c r="Q62" i="34"/>
  <c r="Q63" i="34"/>
  <c r="Q64" i="34"/>
  <c r="Q5" i="34"/>
  <c r="G6" i="38"/>
  <c r="G7" i="38"/>
  <c r="G8" i="38"/>
  <c r="G10" i="38"/>
  <c r="G11" i="38"/>
  <c r="G12" i="38"/>
  <c r="G13" i="38"/>
  <c r="G14" i="38"/>
  <c r="G15" i="38"/>
  <c r="G16" i="38"/>
  <c r="G17" i="38"/>
  <c r="G18" i="38"/>
  <c r="G19" i="38"/>
  <c r="G20" i="38"/>
  <c r="G22" i="38"/>
  <c r="G23" i="38"/>
  <c r="G24" i="38"/>
  <c r="G25" i="38"/>
  <c r="G26" i="38"/>
  <c r="G27" i="38"/>
  <c r="G28" i="38"/>
  <c r="G29" i="38"/>
  <c r="G30" i="38"/>
  <c r="G31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R6" i="35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G5" i="38" l="1"/>
  <c r="F13" i="30"/>
  <c r="F15" i="30" s="1"/>
  <c r="D15" i="30"/>
  <c r="E15" i="30"/>
  <c r="C15" i="30"/>
  <c r="M67" i="4" l="1"/>
  <c r="M69" i="4" s="1"/>
  <c r="L69" i="4"/>
  <c r="L67" i="4"/>
  <c r="J69" i="4"/>
  <c r="I65" i="4"/>
  <c r="I69" i="4" s="1"/>
  <c r="J65" i="4"/>
  <c r="G65" i="4"/>
  <c r="G69" i="4" s="1"/>
  <c r="H65" i="4"/>
  <c r="H69" i="4" s="1"/>
  <c r="E65" i="4"/>
  <c r="E69" i="4" s="1"/>
  <c r="F65" i="4"/>
  <c r="F69" i="4" s="1"/>
  <c r="L65" i="1"/>
  <c r="L69" i="1"/>
  <c r="M69" i="1"/>
  <c r="M65" i="1"/>
  <c r="F69" i="1"/>
  <c r="G69" i="1"/>
  <c r="H69" i="1"/>
  <c r="I69" i="1"/>
  <c r="J69" i="1"/>
  <c r="E69" i="1"/>
  <c r="M67" i="1"/>
  <c r="L67" i="1"/>
  <c r="E65" i="1"/>
  <c r="F65" i="1"/>
  <c r="G65" i="1"/>
  <c r="H65" i="1"/>
  <c r="I65" i="1"/>
  <c r="J65" i="1"/>
  <c r="E69" i="27" l="1"/>
  <c r="F69" i="27"/>
  <c r="G69" i="27"/>
  <c r="H69" i="27"/>
  <c r="I69" i="27"/>
  <c r="F10" i="30" l="1"/>
  <c r="I65" i="27" l="1"/>
  <c r="F65" i="27"/>
  <c r="H65" i="27"/>
  <c r="E65" i="27"/>
  <c r="G65" i="27"/>
  <c r="D65" i="27"/>
  <c r="D69" i="27" s="1"/>
  <c r="F5" i="30" l="1"/>
  <c r="F6" i="30"/>
  <c r="F7" i="30"/>
  <c r="F8" i="30"/>
  <c r="F9" i="30"/>
  <c r="F4" i="30"/>
  <c r="D11" i="30"/>
  <c r="E11" i="30"/>
  <c r="C11" i="30" l="1"/>
  <c r="F11" i="30" s="1"/>
  <c r="J48" i="27" l="1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5" i="27"/>
  <c r="J65" i="27" l="1"/>
  <c r="J69" i="27" s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  <c r="L65" i="4" l="1"/>
  <c r="M65" i="4"/>
</calcChain>
</file>

<file path=xl/sharedStrings.xml><?xml version="1.0" encoding="utf-8"?>
<sst xmlns="http://schemas.openxmlformats.org/spreadsheetml/2006/main" count="605" uniqueCount="134">
  <si>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</si>
  <si>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</si>
  <si>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</si>
  <si>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</si>
  <si>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</si>
  <si>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</si>
  <si>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</si>
  <si>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</si>
  <si>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</si>
  <si>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</si>
  <si>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</si>
  <si>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</si>
  <si>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</si>
  <si>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</si>
  <si>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</si>
  <si>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</si>
  <si>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</si>
  <si>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</si>
  <si>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</si>
  <si>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</si>
  <si>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</si>
  <si>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</si>
  <si>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</si>
  <si>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</si>
  <si>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</si>
  <si>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</si>
  <si>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</si>
  <si>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</si>
  <si>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</si>
  <si>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</si>
  <si>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</si>
  <si>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</si>
  <si>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</si>
  <si>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</si>
  <si>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</si>
  <si>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</si>
  <si>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</si>
  <si>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</si>
  <si>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</si>
  <si>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</si>
  <si>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</si>
  <si>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</si>
  <si>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</si>
  <si>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</si>
  <si>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</si>
  <si>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</si>
  <si>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</si>
  <si>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</si>
  <si>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</si>
  <si>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</si>
  <si>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</si>
  <si>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</si>
  <si>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</si>
  <si>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</si>
  <si>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</si>
  <si>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</si>
  <si>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</si>
  <si>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</si>
  <si>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</si>
  <si>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</si>
  <si>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</si>
  <si>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</si>
  <si>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</si>
  <si>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</si>
  <si>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+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</si>
  <si>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</si>
  <si>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</si>
  <si>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</si>
  <si>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</si>
  <si>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</si>
  <si>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</si>
  <si>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ESO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</si>
  <si>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</si>
  <si>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</si>
  <si>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</si>
  <si>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</si>
  <si>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</si>
  <si>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</si>
  <si>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</si>
  <si>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</si>
  <si>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</si>
  <si>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</si>
  <si>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</si>
  <si>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</si>
  <si>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sutvarkyta</t>
  </si>
  <si>
    <t>Kontrolė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</si>
  <si>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</si>
  <si>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</si>
  <si>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</si>
  <si>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</si>
  <si>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</si>
  <si>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</si>
  <si>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</si>
  <si>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</si>
  <si>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Iš viso suvartota (B+J) 2022-IV saviavaldybėje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</si>
  <si>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</si>
  <si>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</si>
  <si>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</si>
  <si>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</si>
  <si>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Skirtumas</t>
  </si>
  <si>
    <t>Suma</t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</si>
  <si>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</si>
  <si>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</si>
  <si>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2022-02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</si>
  <si>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</t>
    </r>
    <r>
      <rPr>
        <b/>
        <sz val="11"/>
        <color rgb="FFFF0000"/>
        <rFont val="Consolas"/>
        <family val="3"/>
        <charset val="186"/>
      </rPr>
      <t xml:space="preserve">2 </t>
    </r>
    <r>
      <rPr>
        <b/>
        <sz val="11"/>
        <color theme="1"/>
        <rFont val="Consolas"/>
        <family val="3"/>
        <charset val="186"/>
      </rPr>
      <t>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</si>
  <si>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</si>
  <si>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</si>
  <si>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t>GV (buitis [B] + juridiniai [J]) pagamintos (</t>
    </r>
    <r>
      <rPr>
        <b/>
        <u/>
        <sz val="16"/>
        <color theme="1"/>
        <rFont val="Consolas"/>
        <family val="3"/>
        <charset val="186"/>
      </rPr>
      <t>įskaitant kt. sav.</t>
    </r>
    <r>
      <rPr>
        <b/>
        <sz val="16"/>
        <color theme="1"/>
        <rFont val="Consolas"/>
        <family val="3"/>
        <charset val="186"/>
      </rPr>
      <t xml:space="preserve">) AIEE suvartojimas savivaldybėse
 </t>
    </r>
    <r>
      <rPr>
        <b/>
        <sz val="16"/>
        <color rgb="FFFF0000"/>
        <rFont val="Consolas"/>
        <family val="3"/>
        <charset val="186"/>
      </rPr>
      <t>2022-I</t>
    </r>
    <r>
      <rPr>
        <b/>
        <sz val="16"/>
        <color theme="1"/>
        <rFont val="Consolas"/>
        <family val="3"/>
        <charset val="186"/>
      </rPr>
      <t xml:space="preserve"> (dėl Taisyklių 7.3.5 pp)</t>
    </r>
  </si>
  <si>
    <t>Objektų kiekis 2022-04, vnt.</t>
  </si>
  <si>
    <t>Suvartota 2022-04, kWh</t>
  </si>
  <si>
    <t>Objektų kiekis 2022-05, vnt.</t>
  </si>
  <si>
    <t>Suvartota 2022-05, kWh</t>
  </si>
  <si>
    <t>Objektų kiekis 2022-06, vnt.</t>
  </si>
  <si>
    <t>Suvartota 2022-06, kWh</t>
  </si>
  <si>
    <t>Objektų (vidurkis) kiekis 2022-II, vnt.</t>
  </si>
  <si>
    <t>Suvartota (suma) 2022-II, kWh</t>
  </si>
  <si>
    <t>ESO-2022-II</t>
  </si>
  <si>
    <t>suma</t>
  </si>
  <si>
    <t>kontra</t>
  </si>
  <si>
    <t>skirtis</t>
  </si>
  <si>
    <t>LITGRID AB, 2022-II</t>
  </si>
  <si>
    <t>suvartojimas 2022-04, kWh</t>
  </si>
  <si>
    <t>suvartojimas 2022-05, kWk</t>
  </si>
  <si>
    <t>suvartojimas 2022-06, kWk</t>
  </si>
  <si>
    <t>Suvartojimas 2022 m. II ketv., kWh</t>
  </si>
  <si>
    <t>Planuojamų vėjo elektrinių suminė įrengtoji galia, kW</t>
  </si>
  <si>
    <t>Planuojamų saulės elektrinių suminė įrengtoji galia, kW</t>
  </si>
  <si>
    <t>Planuojamų biomasės elektrinių suminė įrengtoji galia, kW</t>
  </si>
  <si>
    <t>Viso planuojama, kW</t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</si>
  <si>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2023 m. II ketv.
</t>
    </r>
    <r>
      <rPr>
        <b/>
        <sz val="15"/>
        <color theme="1"/>
        <rFont val="Consolas"/>
        <family val="3"/>
        <charset val="186"/>
      </rPr>
      <t>(Taisyklių 7.3.5 papunktis)</t>
    </r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</si>
  <si>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2023 m. III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</si>
  <si>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2023 m. III ketv.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</si>
  <si>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2023 m. III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</si>
  <si>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r>
      <t xml:space="preserve">Atsinaujinančių išteklių energiją naudojantys (planuojami) elektros energijos gamybos įrenginiai  ir jų suminės įrengtosios galios
 (Taisyklių 7.3.2 papunktis)
</t>
    </r>
    <r>
      <rPr>
        <b/>
        <i/>
        <sz val="15"/>
        <color theme="1"/>
        <rFont val="Consolas"/>
        <family val="3"/>
        <charset val="186"/>
      </rPr>
      <t xml:space="preserve">(ESO ir LITGRID </t>
    </r>
    <r>
      <rPr>
        <b/>
        <i/>
        <u/>
        <sz val="15"/>
        <color theme="1"/>
        <rFont val="Consolas"/>
        <family val="3"/>
        <charset val="186"/>
      </rPr>
      <t>2023 m. rugsėjo mėn.</t>
    </r>
    <r>
      <rPr>
        <b/>
        <i/>
        <sz val="15"/>
        <color theme="1"/>
        <rFont val="Consolas"/>
        <family val="3"/>
        <charset val="186"/>
      </rPr>
      <t xml:space="preserve"> ketinimų protokolų duomenimis)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</si>
</sst>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onsolas"/>
      <family val="3"/>
      <charset val="186"/>
    </font>
    <font>
      <b/>
      <u/>
      <sz val="11"/>
      <color rgb="FFFF0000"/>
      <name val="Consolas"/>
      <family val="3"/>
      <charset val="186"/>
    </font>
    <font>
      <sz val="11"/>
      <color rgb="FFFF0000"/>
      <name val="Consolas"/>
      <family val="3"/>
      <charset val="186"/>
    </font>
    <font>
      <b/>
      <sz val="16"/>
      <color rgb="FFFF0000"/>
      <name val="Consolas"/>
      <family val="3"/>
      <charset val="186"/>
    </font>
    <font>
      <b/>
      <u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b/>
      <sz val="11"/>
      <color indexed="8"/>
      <name val="Calibri"/>
      <family val="2"/>
      <charset val="186"/>
      <scheme val="minor"/>
    </font>
    <font>
      <sz val="20"/>
      <color rgb="FFFF0000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i/>
      <u/>
      <sz val="15"/>
      <color theme="1"/>
      <name val="Consolas"/>
      <family val="3"/>
      <charset val="186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/>
    <xf numFmtId="0" fontId="10" fillId="0" borderId="0" xfId="3"/>
    <xf numFmtId="0" fontId="13" fillId="2" borderId="2" xfId="0" applyFont="1" applyFill="1" applyBorder="1" applyAlignment="1">
      <alignment vertical="center" wrapText="1"/>
    </xf>
    <xf numFmtId="0" fontId="2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/>
    <xf numFmtId="0" fontId="0" fillId="12" borderId="0" xfId="0" applyFill="1"/>
    <xf numFmtId="4" fontId="0" fillId="0" borderId="0" xfId="0" applyNumberFormat="1"/>
    <xf numFmtId="2" fontId="10" fillId="0" borderId="0" xfId="3" applyNumberFormat="1"/>
    <xf numFmtId="0" fontId="10" fillId="0" borderId="0" xfId="3" quotePrefix="1"/>
    <xf numFmtId="0" fontId="3" fillId="0" borderId="2" xfId="0" applyFont="1" applyBorder="1" applyAlignment="1">
      <alignment horizontal="left" vertical="center" wrapText="1"/>
    </xf>
    <xf numFmtId="0" fontId="0" fillId="7" borderId="8" xfId="0" applyFill="1" applyBorder="1"/>
    <xf numFmtId="0" fontId="16" fillId="12" borderId="8" xfId="3" applyFont="1" applyFill="1" applyBorder="1"/>
    <xf numFmtId="0" fontId="16" fillId="12" borderId="8" xfId="3" applyFont="1" applyFill="1" applyBorder="1" applyAlignment="1">
      <alignment wrapText="1"/>
    </xf>
    <xf numFmtId="0" fontId="18" fillId="12" borderId="3" xfId="3" applyFont="1" applyFill="1" applyBorder="1"/>
    <xf numFmtId="0" fontId="18" fillId="12" borderId="1" xfId="3" applyFont="1" applyFill="1" applyBorder="1"/>
    <xf numFmtId="0" fontId="17" fillId="12" borderId="7" xfId="3" applyFont="1" applyFill="1" applyBorder="1" applyAlignment="1">
      <alignment wrapText="1"/>
    </xf>
    <xf numFmtId="4" fontId="7" fillId="0" borderId="2" xfId="0" applyNumberFormat="1" applyFont="1" applyBorder="1"/>
    <xf numFmtId="0" fontId="20" fillId="0" borderId="0" xfId="0" applyFont="1" applyAlignment="1">
      <alignment horizontal="center"/>
    </xf>
    <xf numFmtId="0" fontId="3" fillId="9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left"/>
    </xf>
    <xf numFmtId="0" fontId="21" fillId="12" borderId="0" xfId="0" quotePrefix="1" applyFont="1" applyFill="1" applyAlignment="1">
      <alignment horizontal="center" vertical="center"/>
    </xf>
    <xf numFmtId="4" fontId="2" fillId="0" borderId="0" xfId="0" applyNumberFormat="1" applyFont="1"/>
    <xf numFmtId="4" fontId="2" fillId="12" borderId="0" xfId="0" applyNumberFormat="1" applyFont="1" applyFill="1"/>
    <xf numFmtId="0" fontId="22" fillId="0" borderId="0" xfId="3" applyFont="1"/>
    <xf numFmtId="0" fontId="23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3" fontId="18" fillId="9" borderId="1" xfId="3" applyNumberFormat="1" applyFont="1" applyFill="1" applyBorder="1"/>
    <xf numFmtId="3" fontId="16" fillId="9" borderId="1" xfId="3" applyNumberFormat="1" applyFont="1" applyFill="1" applyBorder="1" applyAlignment="1">
      <alignment horizontal="right" vertical="center"/>
    </xf>
    <xf numFmtId="3" fontId="16" fillId="9" borderId="1" xfId="3" applyNumberFormat="1" applyFont="1" applyFill="1" applyBorder="1"/>
    <xf numFmtId="3" fontId="22" fillId="9" borderId="1" xfId="3" applyNumberFormat="1" applyFont="1" applyFill="1" applyBorder="1"/>
    <xf numFmtId="3" fontId="19" fillId="9" borderId="1" xfId="3" applyNumberFormat="1" applyFont="1" applyFill="1" applyBorder="1"/>
    <xf numFmtId="4" fontId="22" fillId="0" borderId="0" xfId="3" applyNumberFormat="1" applyFont="1"/>
    <xf numFmtId="4" fontId="22" fillId="8" borderId="1" xfId="3" applyNumberFormat="1" applyFont="1" applyFill="1" applyBorder="1"/>
    <xf numFmtId="2" fontId="2" fillId="0" borderId="0" xfId="0" applyNumberFormat="1" applyFont="1"/>
    <xf numFmtId="0" fontId="0" fillId="13" borderId="0" xfId="0" applyFill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CCFFCC"/>
      <color rgb="FFFFFFFF"/>
      <color rgb="FFFFCCFF"/>
      <color rgb="FFCC0000"/>
      <color rgb="FF66FFFF"/>
      <color rgb="FFFFFF99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9"/>
  <sheetViews>
    <sheetView workbookViewId="0">
      <pane ySplit="4" topLeftCell="A38" activePane="bottomLeft" state="frozen"/>
      <selection activeCell="B2" sqref="B2:F2"/>
      <selection pane="bottomLeft" activeCell="M65" sqref="M65"/>
    </sheetView>
  </sheetViews>
  <sheetFormatPr defaultRowHeight="15" x14ac:dyDescent="0.25"/>
  <cols>
    <col min="1" max="1" width="5.85546875" customWidth="1"/>
    <col min="3" max="3" width="24.85546875" style="2" customWidth="1"/>
    <col min="4" max="4" width="1.7109375" style="2" customWidth="1"/>
    <col min="5" max="5" width="18.5703125" style="1" customWidth="1"/>
    <col min="6" max="6" width="16.42578125" style="1" customWidth="1"/>
    <col min="7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2.5703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7" t="s">
        <v>116</v>
      </c>
      <c r="D1"/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46.5" thickTop="1" thickBot="1" x14ac:dyDescent="0.3">
      <c r="B4" s="5" t="s">
        <v>62</v>
      </c>
      <c r="C4" s="6" t="s">
        <v>0</v>
      </c>
      <c r="D4" s="3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11">
        <v>1</v>
      </c>
      <c r="C5" s="12" t="s">
        <v>1</v>
      </c>
      <c r="D5" s="12"/>
      <c r="E5" s="29">
        <v>1597</v>
      </c>
      <c r="F5" s="29">
        <v>6972778.9699999997</v>
      </c>
      <c r="G5" s="29">
        <v>1601</v>
      </c>
      <c r="H5" s="29">
        <v>6738347.9900000002</v>
      </c>
      <c r="I5" s="29">
        <v>1603</v>
      </c>
      <c r="J5" s="29">
        <v>4670794.99</v>
      </c>
      <c r="K5" s="13"/>
      <c r="L5" s="3">
        <f t="shared" ref="L5:L36" si="0">(E5+G5+I5)/3</f>
        <v>1600.3333333333333</v>
      </c>
      <c r="M5" s="3">
        <f t="shared" ref="M5:M36" si="1">F5+H5+J5</f>
        <v>18381921.950000003</v>
      </c>
    </row>
    <row r="6" spans="2:13" ht="16.5" thickTop="1" thickBot="1" x14ac:dyDescent="0.3">
      <c r="B6" s="11">
        <v>2</v>
      </c>
      <c r="C6" s="12" t="s">
        <v>2</v>
      </c>
      <c r="D6" s="12"/>
      <c r="E6" s="29">
        <v>1969</v>
      </c>
      <c r="F6" s="29">
        <v>10483917.039999999</v>
      </c>
      <c r="G6" s="29">
        <v>1965</v>
      </c>
      <c r="H6" s="29">
        <v>10242513</v>
      </c>
      <c r="I6" s="29">
        <v>1966</v>
      </c>
      <c r="J6" s="29">
        <v>10027212</v>
      </c>
      <c r="K6" s="13"/>
      <c r="L6" s="3">
        <f t="shared" si="0"/>
        <v>1966.6666666666667</v>
      </c>
      <c r="M6" s="3">
        <f t="shared" si="1"/>
        <v>30753642.039999999</v>
      </c>
    </row>
    <row r="7" spans="2:13" ht="16.5" thickTop="1" thickBot="1" x14ac:dyDescent="0.3">
      <c r="B7" s="11">
        <v>3</v>
      </c>
      <c r="C7" s="12" t="s">
        <v>3</v>
      </c>
      <c r="D7" s="12"/>
      <c r="E7" s="29">
        <v>1381</v>
      </c>
      <c r="F7" s="29">
        <v>1620762.97</v>
      </c>
      <c r="G7" s="29">
        <v>1382</v>
      </c>
      <c r="H7" s="29">
        <v>1647158</v>
      </c>
      <c r="I7" s="29">
        <v>1380</v>
      </c>
      <c r="J7" s="29">
        <v>1730664</v>
      </c>
      <c r="K7" s="13"/>
      <c r="L7" s="3">
        <f t="shared" si="0"/>
        <v>1381</v>
      </c>
      <c r="M7" s="3">
        <f t="shared" si="1"/>
        <v>4998584.97</v>
      </c>
    </row>
    <row r="8" spans="2:13" ht="16.5" thickTop="1" thickBot="1" x14ac:dyDescent="0.3">
      <c r="B8" s="11">
        <v>4</v>
      </c>
      <c r="C8" s="12" t="s">
        <v>4</v>
      </c>
      <c r="D8" s="12"/>
      <c r="E8" s="29">
        <v>1831</v>
      </c>
      <c r="F8" s="29">
        <v>2884255</v>
      </c>
      <c r="G8" s="29">
        <v>1827</v>
      </c>
      <c r="H8" s="29">
        <v>2798480.99</v>
      </c>
      <c r="I8" s="29">
        <v>1825</v>
      </c>
      <c r="J8" s="29">
        <v>2696267</v>
      </c>
      <c r="K8" s="13"/>
      <c r="L8" s="3">
        <f t="shared" si="0"/>
        <v>1827.6666666666667</v>
      </c>
      <c r="M8" s="3">
        <f t="shared" si="1"/>
        <v>8379002.9900000002</v>
      </c>
    </row>
    <row r="9" spans="2:13" ht="16.5" thickTop="1" thickBot="1" x14ac:dyDescent="0.3">
      <c r="B9" s="11">
        <v>5</v>
      </c>
      <c r="C9" s="12" t="s">
        <v>5</v>
      </c>
      <c r="D9" s="12"/>
      <c r="E9" s="29">
        <v>463</v>
      </c>
      <c r="F9" s="29">
        <v>1193990</v>
      </c>
      <c r="G9" s="29">
        <v>458</v>
      </c>
      <c r="H9" s="29">
        <v>1175684</v>
      </c>
      <c r="I9" s="29">
        <v>453</v>
      </c>
      <c r="J9" s="29">
        <v>1196012</v>
      </c>
      <c r="K9" s="13"/>
      <c r="L9" s="3">
        <f t="shared" si="0"/>
        <v>458</v>
      </c>
      <c r="M9" s="3">
        <f t="shared" si="1"/>
        <v>3565686</v>
      </c>
    </row>
    <row r="10" spans="2:13" ht="16.5" thickTop="1" thickBot="1" x14ac:dyDescent="0.3">
      <c r="B10" s="11">
        <v>6</v>
      </c>
      <c r="C10" s="12" t="s">
        <v>6</v>
      </c>
      <c r="D10" s="12"/>
      <c r="E10" s="29">
        <v>1664</v>
      </c>
      <c r="F10" s="29">
        <v>2911647.88</v>
      </c>
      <c r="G10" s="29">
        <v>1669</v>
      </c>
      <c r="H10" s="29">
        <v>2722402.01</v>
      </c>
      <c r="I10" s="29">
        <v>1675</v>
      </c>
      <c r="J10" s="29">
        <v>2764027</v>
      </c>
      <c r="K10" s="13"/>
      <c r="L10" s="3">
        <f t="shared" si="0"/>
        <v>1669.3333333333333</v>
      </c>
      <c r="M10" s="3">
        <f t="shared" si="1"/>
        <v>8398076.8900000006</v>
      </c>
    </row>
    <row r="11" spans="2:13" ht="16.5" thickTop="1" thickBot="1" x14ac:dyDescent="0.3">
      <c r="B11" s="11">
        <v>7</v>
      </c>
      <c r="C11" s="12" t="s">
        <v>7</v>
      </c>
      <c r="D11" s="12"/>
      <c r="E11" s="29">
        <v>1561</v>
      </c>
      <c r="F11" s="29">
        <v>5240943</v>
      </c>
      <c r="G11" s="29">
        <v>1578</v>
      </c>
      <c r="H11" s="29">
        <v>4950205</v>
      </c>
      <c r="I11" s="29">
        <v>1584</v>
      </c>
      <c r="J11" s="29">
        <v>5166877.9800000004</v>
      </c>
      <c r="K11" s="13"/>
      <c r="L11" s="3">
        <f t="shared" si="0"/>
        <v>1574.3333333333333</v>
      </c>
      <c r="M11" s="3">
        <f t="shared" si="1"/>
        <v>15358025.98</v>
      </c>
    </row>
    <row r="12" spans="2:13" ht="16.5" thickTop="1" thickBot="1" x14ac:dyDescent="0.3">
      <c r="B12" s="11">
        <v>8</v>
      </c>
      <c r="C12" s="12" t="s">
        <v>8</v>
      </c>
      <c r="D12" s="12"/>
      <c r="E12" s="29">
        <v>1187</v>
      </c>
      <c r="F12" s="29">
        <v>8820313.0600000005</v>
      </c>
      <c r="G12" s="29">
        <v>1197</v>
      </c>
      <c r="H12" s="29">
        <v>8542758</v>
      </c>
      <c r="I12" s="29">
        <v>1204</v>
      </c>
      <c r="J12" s="29">
        <v>7684176</v>
      </c>
      <c r="K12" s="13"/>
      <c r="L12" s="3">
        <f t="shared" si="0"/>
        <v>1196</v>
      </c>
      <c r="M12" s="3">
        <f t="shared" si="1"/>
        <v>25047247.060000002</v>
      </c>
    </row>
    <row r="13" spans="2:13" ht="16.5" thickTop="1" thickBot="1" x14ac:dyDescent="0.3">
      <c r="B13" s="11">
        <v>9</v>
      </c>
      <c r="C13" s="12" t="s">
        <v>9</v>
      </c>
      <c r="D13" s="12"/>
      <c r="E13" s="29">
        <v>1180</v>
      </c>
      <c r="F13" s="29">
        <v>1517296</v>
      </c>
      <c r="G13" s="29">
        <v>1179</v>
      </c>
      <c r="H13" s="29">
        <v>1354504.03</v>
      </c>
      <c r="I13" s="29">
        <v>1180</v>
      </c>
      <c r="J13" s="29">
        <v>1229674.96</v>
      </c>
      <c r="K13" s="13"/>
      <c r="L13" s="3">
        <f t="shared" si="0"/>
        <v>1179.6666666666667</v>
      </c>
      <c r="M13" s="3">
        <f t="shared" si="1"/>
        <v>4101474.99</v>
      </c>
    </row>
    <row r="14" spans="2:13" ht="16.5" thickTop="1" thickBot="1" x14ac:dyDescent="0.3">
      <c r="B14" s="11">
        <v>10</v>
      </c>
      <c r="C14" s="12" t="s">
        <v>10</v>
      </c>
      <c r="D14" s="12"/>
      <c r="E14" s="29">
        <v>1835</v>
      </c>
      <c r="F14" s="29">
        <v>5896044.0199999996</v>
      </c>
      <c r="G14" s="29">
        <v>1835</v>
      </c>
      <c r="H14" s="29">
        <v>5323917</v>
      </c>
      <c r="I14" s="29">
        <v>1834</v>
      </c>
      <c r="J14" s="29">
        <v>4899018</v>
      </c>
      <c r="K14" s="13"/>
      <c r="L14" s="3">
        <f t="shared" si="0"/>
        <v>1834.6666666666667</v>
      </c>
      <c r="M14" s="3">
        <f t="shared" si="1"/>
        <v>16118979.02</v>
      </c>
    </row>
    <row r="15" spans="2:13" ht="16.5" thickTop="1" thickBot="1" x14ac:dyDescent="0.3">
      <c r="B15" s="11">
        <v>11</v>
      </c>
      <c r="C15" s="12" t="s">
        <v>11</v>
      </c>
      <c r="D15" s="12"/>
      <c r="E15" s="29">
        <v>1561</v>
      </c>
      <c r="F15" s="29">
        <v>2922286</v>
      </c>
      <c r="G15" s="29">
        <v>1561</v>
      </c>
      <c r="H15" s="29">
        <v>3122945</v>
      </c>
      <c r="I15" s="29">
        <v>1571</v>
      </c>
      <c r="J15" s="29">
        <v>2517164</v>
      </c>
      <c r="K15" s="13"/>
      <c r="L15" s="3">
        <f t="shared" si="0"/>
        <v>1564.3333333333333</v>
      </c>
      <c r="M15" s="3">
        <f t="shared" si="1"/>
        <v>8562395</v>
      </c>
    </row>
    <row r="16" spans="2:13" ht="16.5" thickTop="1" thickBot="1" x14ac:dyDescent="0.3">
      <c r="B16" s="11">
        <v>12</v>
      </c>
      <c r="C16" s="12" t="s">
        <v>12</v>
      </c>
      <c r="D16" s="12"/>
      <c r="E16" s="29">
        <v>1462</v>
      </c>
      <c r="F16" s="29">
        <v>2171470</v>
      </c>
      <c r="G16" s="29">
        <v>1463</v>
      </c>
      <c r="H16" s="29">
        <v>2075081.02</v>
      </c>
      <c r="I16" s="29">
        <v>1468</v>
      </c>
      <c r="J16" s="29">
        <v>1959532.03</v>
      </c>
      <c r="K16" s="13"/>
      <c r="L16" s="3">
        <f t="shared" si="0"/>
        <v>1464.3333333333333</v>
      </c>
      <c r="M16" s="3">
        <f t="shared" si="1"/>
        <v>6206083.0499999998</v>
      </c>
    </row>
    <row r="17" spans="2:13" ht="16.5" thickTop="1" thickBot="1" x14ac:dyDescent="0.3">
      <c r="B17" s="11">
        <v>13</v>
      </c>
      <c r="C17" s="12" t="s">
        <v>13</v>
      </c>
      <c r="D17" s="12"/>
      <c r="E17" s="29">
        <v>1744</v>
      </c>
      <c r="F17" s="29">
        <v>5149389</v>
      </c>
      <c r="G17" s="29">
        <v>1741</v>
      </c>
      <c r="H17" s="29">
        <v>4963674</v>
      </c>
      <c r="I17" s="29">
        <v>1743</v>
      </c>
      <c r="J17" s="29">
        <v>4684950.4000000004</v>
      </c>
      <c r="K17" s="13"/>
      <c r="L17" s="3">
        <f t="shared" si="0"/>
        <v>1742.6666666666667</v>
      </c>
      <c r="M17" s="3">
        <f t="shared" si="1"/>
        <v>14798013.4</v>
      </c>
    </row>
    <row r="18" spans="2:13" ht="16.5" thickTop="1" thickBot="1" x14ac:dyDescent="0.3">
      <c r="B18" s="11">
        <v>14</v>
      </c>
      <c r="C18" s="12" t="s">
        <v>14</v>
      </c>
      <c r="D18" s="12"/>
      <c r="E18" s="29">
        <v>609</v>
      </c>
      <c r="F18" s="29">
        <v>1517864</v>
      </c>
      <c r="G18" s="29">
        <v>612</v>
      </c>
      <c r="H18" s="29">
        <v>1557980</v>
      </c>
      <c r="I18" s="29">
        <v>612</v>
      </c>
      <c r="J18" s="29">
        <v>1574212</v>
      </c>
      <c r="K18" s="13"/>
      <c r="L18" s="3">
        <f t="shared" si="0"/>
        <v>611</v>
      </c>
      <c r="M18" s="3">
        <f t="shared" si="1"/>
        <v>4650056</v>
      </c>
    </row>
    <row r="19" spans="2:13" ht="16.5" thickTop="1" thickBot="1" x14ac:dyDescent="0.3">
      <c r="B19" s="11">
        <v>15</v>
      </c>
      <c r="C19" s="12" t="s">
        <v>15</v>
      </c>
      <c r="D19" s="12"/>
      <c r="E19" s="29">
        <v>16374</v>
      </c>
      <c r="F19" s="29">
        <v>61822069.18</v>
      </c>
      <c r="G19" s="29">
        <v>16453</v>
      </c>
      <c r="H19" s="29">
        <v>61331308.600000001</v>
      </c>
      <c r="I19" s="29">
        <v>16642</v>
      </c>
      <c r="J19" s="29">
        <v>59599825.359999999</v>
      </c>
      <c r="K19" s="13"/>
      <c r="L19" s="3">
        <f t="shared" si="0"/>
        <v>16489.666666666668</v>
      </c>
      <c r="M19" s="3">
        <f t="shared" si="1"/>
        <v>182753203.13999999</v>
      </c>
    </row>
    <row r="20" spans="2:13" ht="16.5" thickTop="1" thickBot="1" x14ac:dyDescent="0.3">
      <c r="B20" s="11">
        <v>16</v>
      </c>
      <c r="C20" s="12" t="s">
        <v>16</v>
      </c>
      <c r="D20" s="12"/>
      <c r="E20" s="29">
        <v>4517</v>
      </c>
      <c r="F20" s="29">
        <v>20380913</v>
      </c>
      <c r="G20" s="29">
        <v>4550</v>
      </c>
      <c r="H20" s="29">
        <v>20018111</v>
      </c>
      <c r="I20" s="29">
        <v>4640</v>
      </c>
      <c r="J20" s="29">
        <v>19099294.02</v>
      </c>
      <c r="K20" s="13"/>
      <c r="L20" s="3">
        <f t="shared" si="0"/>
        <v>4569</v>
      </c>
      <c r="M20" s="3">
        <f t="shared" si="1"/>
        <v>59498318.019999996</v>
      </c>
    </row>
    <row r="21" spans="2:13" ht="16.5" thickTop="1" thickBot="1" x14ac:dyDescent="0.3">
      <c r="B21" s="11">
        <v>17</v>
      </c>
      <c r="C21" s="12" t="s">
        <v>17</v>
      </c>
      <c r="D21" s="12"/>
      <c r="E21" s="29">
        <v>563</v>
      </c>
      <c r="F21" s="29">
        <v>7030371</v>
      </c>
      <c r="G21" s="29">
        <v>562</v>
      </c>
      <c r="H21" s="29">
        <v>6518388</v>
      </c>
      <c r="I21" s="29">
        <v>564</v>
      </c>
      <c r="J21" s="29">
        <v>7155945</v>
      </c>
      <c r="K21" s="13"/>
      <c r="L21" s="3">
        <f t="shared" si="0"/>
        <v>563</v>
      </c>
      <c r="M21" s="3">
        <f t="shared" si="1"/>
        <v>20704704</v>
      </c>
    </row>
    <row r="22" spans="2:13" ht="16.5" thickTop="1" thickBot="1" x14ac:dyDescent="0.3">
      <c r="B22" s="11">
        <v>18</v>
      </c>
      <c r="C22" s="12" t="s">
        <v>18</v>
      </c>
      <c r="D22" s="12"/>
      <c r="E22" s="29">
        <v>2758</v>
      </c>
      <c r="F22" s="29">
        <v>8996745.8000000007</v>
      </c>
      <c r="G22" s="29">
        <v>2754</v>
      </c>
      <c r="H22" s="29">
        <v>8481924.2200000007</v>
      </c>
      <c r="I22" s="29">
        <v>2755</v>
      </c>
      <c r="J22" s="29">
        <v>8813481</v>
      </c>
      <c r="K22" s="13"/>
      <c r="L22" s="3">
        <f t="shared" si="0"/>
        <v>2755.6666666666665</v>
      </c>
      <c r="M22" s="3">
        <f t="shared" si="1"/>
        <v>26292151.020000003</v>
      </c>
    </row>
    <row r="23" spans="2:13" ht="16.5" thickTop="1" thickBot="1" x14ac:dyDescent="0.3">
      <c r="B23" s="11">
        <v>19</v>
      </c>
      <c r="C23" s="12" t="s">
        <v>19</v>
      </c>
      <c r="D23" s="12"/>
      <c r="E23" s="29">
        <v>1699</v>
      </c>
      <c r="F23" s="29">
        <v>2124976</v>
      </c>
      <c r="G23" s="29">
        <v>1702</v>
      </c>
      <c r="H23" s="29">
        <v>1944164.03</v>
      </c>
      <c r="I23" s="29">
        <v>1701</v>
      </c>
      <c r="J23" s="29">
        <v>1913299</v>
      </c>
      <c r="K23" s="13"/>
      <c r="L23" s="3">
        <f t="shared" si="0"/>
        <v>1700.6666666666667</v>
      </c>
      <c r="M23" s="3">
        <f t="shared" si="1"/>
        <v>5982439.0300000003</v>
      </c>
    </row>
    <row r="24" spans="2:13" ht="16.5" thickTop="1" thickBot="1" x14ac:dyDescent="0.3">
      <c r="B24" s="11">
        <v>20</v>
      </c>
      <c r="C24" s="12" t="s">
        <v>20</v>
      </c>
      <c r="D24" s="12"/>
      <c r="E24" s="29">
        <v>8938</v>
      </c>
      <c r="F24" s="29">
        <v>46215169.270000003</v>
      </c>
      <c r="G24" s="29">
        <v>8931</v>
      </c>
      <c r="H24" s="29">
        <v>43930668.130000003</v>
      </c>
      <c r="I24" s="29">
        <v>8983</v>
      </c>
      <c r="J24" s="29">
        <v>43472689.979999997</v>
      </c>
      <c r="K24" s="13"/>
      <c r="L24" s="3">
        <f t="shared" si="0"/>
        <v>8950.6666666666661</v>
      </c>
      <c r="M24" s="3">
        <f t="shared" si="1"/>
        <v>133618527.38</v>
      </c>
    </row>
    <row r="25" spans="2:13" ht="16.5" thickTop="1" thickBot="1" x14ac:dyDescent="0.3">
      <c r="B25" s="11">
        <v>21</v>
      </c>
      <c r="C25" s="12" t="s">
        <v>21</v>
      </c>
      <c r="D25" s="12"/>
      <c r="E25" s="29">
        <v>3570</v>
      </c>
      <c r="F25" s="29">
        <v>18881136.699999999</v>
      </c>
      <c r="G25" s="29">
        <v>3615</v>
      </c>
      <c r="H25" s="29">
        <v>19550991</v>
      </c>
      <c r="I25" s="29">
        <v>3610</v>
      </c>
      <c r="J25" s="29">
        <v>19451654</v>
      </c>
      <c r="K25" s="13"/>
      <c r="L25" s="3">
        <f t="shared" si="0"/>
        <v>3598.3333333333335</v>
      </c>
      <c r="M25" s="3">
        <f t="shared" si="1"/>
        <v>57883781.700000003</v>
      </c>
    </row>
    <row r="26" spans="2:13" ht="16.5" thickTop="1" thickBot="1" x14ac:dyDescent="0.3">
      <c r="B26" s="11">
        <v>22</v>
      </c>
      <c r="C26" s="12" t="s">
        <v>22</v>
      </c>
      <c r="D26" s="12"/>
      <c r="E26" s="29">
        <v>1905</v>
      </c>
      <c r="F26" s="29">
        <v>4381558</v>
      </c>
      <c r="G26" s="29">
        <v>1923</v>
      </c>
      <c r="H26" s="29">
        <v>4336521</v>
      </c>
      <c r="I26" s="29">
        <v>1937</v>
      </c>
      <c r="J26" s="29">
        <v>4034072</v>
      </c>
      <c r="K26" s="13"/>
      <c r="L26" s="3">
        <f t="shared" si="0"/>
        <v>1921.6666666666667</v>
      </c>
      <c r="M26" s="3">
        <f t="shared" si="1"/>
        <v>12752151</v>
      </c>
    </row>
    <row r="27" spans="2:13" ht="16.5" thickTop="1" thickBot="1" x14ac:dyDescent="0.3">
      <c r="B27" s="11">
        <v>23</v>
      </c>
      <c r="C27" s="12" t="s">
        <v>23</v>
      </c>
      <c r="D27" s="12"/>
      <c r="E27" s="29">
        <v>1295</v>
      </c>
      <c r="F27" s="29">
        <v>1710251</v>
      </c>
      <c r="G27" s="29">
        <v>1292</v>
      </c>
      <c r="H27" s="29">
        <v>1541200.02</v>
      </c>
      <c r="I27" s="29">
        <v>1292</v>
      </c>
      <c r="J27" s="29">
        <v>1474414.32</v>
      </c>
      <c r="K27" s="13"/>
      <c r="L27" s="3">
        <f t="shared" si="0"/>
        <v>1293</v>
      </c>
      <c r="M27" s="3">
        <f t="shared" si="1"/>
        <v>4725865.34</v>
      </c>
    </row>
    <row r="28" spans="2:13" ht="16.5" thickTop="1" thickBot="1" x14ac:dyDescent="0.3">
      <c r="B28" s="11">
        <v>24</v>
      </c>
      <c r="C28" s="12" t="s">
        <v>24</v>
      </c>
      <c r="D28" s="12"/>
      <c r="E28" s="29">
        <v>1068</v>
      </c>
      <c r="F28" s="29">
        <v>1222780</v>
      </c>
      <c r="G28" s="29">
        <v>1067</v>
      </c>
      <c r="H28" s="29">
        <v>1129624</v>
      </c>
      <c r="I28" s="29">
        <v>1076</v>
      </c>
      <c r="J28" s="29">
        <v>1054599.93</v>
      </c>
      <c r="K28" s="13"/>
      <c r="L28" s="3">
        <f t="shared" si="0"/>
        <v>1070.3333333333333</v>
      </c>
      <c r="M28" s="3">
        <f t="shared" si="1"/>
        <v>3407003.9299999997</v>
      </c>
    </row>
    <row r="29" spans="2:13" ht="16.5" thickTop="1" thickBot="1" x14ac:dyDescent="0.3">
      <c r="B29" s="11">
        <v>25</v>
      </c>
      <c r="C29" s="12" t="s">
        <v>25</v>
      </c>
      <c r="D29" s="12"/>
      <c r="E29" s="29">
        <v>2675</v>
      </c>
      <c r="F29" s="29">
        <v>11383235.029999999</v>
      </c>
      <c r="G29" s="29">
        <v>2730</v>
      </c>
      <c r="H29" s="29">
        <v>11560168.98</v>
      </c>
      <c r="I29" s="29">
        <v>2736</v>
      </c>
      <c r="J29" s="29">
        <v>11054061.779999999</v>
      </c>
      <c r="K29" s="13"/>
      <c r="L29" s="3">
        <f t="shared" si="0"/>
        <v>2713.6666666666665</v>
      </c>
      <c r="M29" s="3">
        <f t="shared" si="1"/>
        <v>33997465.789999999</v>
      </c>
    </row>
    <row r="30" spans="2:13" ht="16.5" thickTop="1" thickBot="1" x14ac:dyDescent="0.3">
      <c r="B30" s="11">
        <v>26</v>
      </c>
      <c r="C30" s="12" t="s">
        <v>26</v>
      </c>
      <c r="D30" s="12"/>
      <c r="E30" s="29">
        <v>2628</v>
      </c>
      <c r="F30" s="29">
        <v>7148473.0099999998</v>
      </c>
      <c r="G30" s="29">
        <v>2633</v>
      </c>
      <c r="H30" s="29">
        <v>6839400</v>
      </c>
      <c r="I30" s="29">
        <v>2641</v>
      </c>
      <c r="J30" s="29">
        <v>6788551.8200000003</v>
      </c>
      <c r="K30" s="13"/>
      <c r="L30" s="3">
        <f t="shared" si="0"/>
        <v>2634</v>
      </c>
      <c r="M30" s="3">
        <f t="shared" si="1"/>
        <v>20776424.829999998</v>
      </c>
    </row>
    <row r="31" spans="2:13" ht="16.5" thickTop="1" thickBot="1" x14ac:dyDescent="0.3">
      <c r="B31" s="11">
        <v>27</v>
      </c>
      <c r="C31" s="12" t="s">
        <v>27</v>
      </c>
      <c r="D31" s="12"/>
      <c r="E31" s="29">
        <v>1266</v>
      </c>
      <c r="F31" s="29">
        <v>2584754</v>
      </c>
      <c r="G31" s="29">
        <v>1274</v>
      </c>
      <c r="H31" s="29">
        <v>2441804.94</v>
      </c>
      <c r="I31" s="29">
        <v>1281</v>
      </c>
      <c r="J31" s="29">
        <v>2369406.41</v>
      </c>
      <c r="K31" s="13"/>
      <c r="L31" s="3">
        <f t="shared" si="0"/>
        <v>1273.6666666666667</v>
      </c>
      <c r="M31" s="3">
        <f t="shared" si="1"/>
        <v>7395965.3499999996</v>
      </c>
    </row>
    <row r="32" spans="2:13" ht="16.5" thickTop="1" thickBot="1" x14ac:dyDescent="0.3">
      <c r="B32" s="11">
        <v>28</v>
      </c>
      <c r="C32" s="12" t="s">
        <v>28</v>
      </c>
      <c r="D32" s="12"/>
      <c r="E32" s="29">
        <v>950</v>
      </c>
      <c r="F32" s="29">
        <v>1007094</v>
      </c>
      <c r="G32" s="29">
        <v>1018</v>
      </c>
      <c r="H32" s="29">
        <v>943517.03</v>
      </c>
      <c r="I32" s="29">
        <v>1021</v>
      </c>
      <c r="J32" s="29">
        <v>1070074</v>
      </c>
      <c r="K32" s="13"/>
      <c r="L32" s="3">
        <f t="shared" si="0"/>
        <v>996.33333333333337</v>
      </c>
      <c r="M32" s="3">
        <f t="shared" si="1"/>
        <v>3020685.0300000003</v>
      </c>
    </row>
    <row r="33" spans="2:13" ht="16.5" thickTop="1" thickBot="1" x14ac:dyDescent="0.3">
      <c r="B33" s="11">
        <v>29</v>
      </c>
      <c r="C33" s="12" t="s">
        <v>29</v>
      </c>
      <c r="D33" s="12"/>
      <c r="E33" s="29">
        <v>577</v>
      </c>
      <c r="F33" s="29">
        <v>1772872</v>
      </c>
      <c r="G33" s="29">
        <v>577</v>
      </c>
      <c r="H33" s="29">
        <v>1816218</v>
      </c>
      <c r="I33" s="29">
        <v>580</v>
      </c>
      <c r="J33" s="29">
        <v>1838987.79</v>
      </c>
      <c r="K33" s="13"/>
      <c r="L33" s="3">
        <f t="shared" si="0"/>
        <v>578</v>
      </c>
      <c r="M33" s="3">
        <f t="shared" si="1"/>
        <v>5428077.79</v>
      </c>
    </row>
    <row r="34" spans="2:13" ht="16.5" thickTop="1" thickBot="1" x14ac:dyDescent="0.3">
      <c r="B34" s="11">
        <v>30</v>
      </c>
      <c r="C34" s="12" t="s">
        <v>30</v>
      </c>
      <c r="D34" s="12"/>
      <c r="E34" s="29">
        <v>1348</v>
      </c>
      <c r="F34" s="29">
        <v>3551389</v>
      </c>
      <c r="G34" s="29">
        <v>1348</v>
      </c>
      <c r="H34" s="29">
        <v>3926364</v>
      </c>
      <c r="I34" s="29">
        <v>1351</v>
      </c>
      <c r="J34" s="29">
        <v>4015098</v>
      </c>
      <c r="K34" s="13"/>
      <c r="L34" s="3">
        <f t="shared" si="0"/>
        <v>1349</v>
      </c>
      <c r="M34" s="3">
        <f t="shared" si="1"/>
        <v>11492851</v>
      </c>
    </row>
    <row r="35" spans="2:13" ht="16.5" thickTop="1" thickBot="1" x14ac:dyDescent="0.3">
      <c r="B35" s="11">
        <v>31</v>
      </c>
      <c r="C35" s="12" t="s">
        <v>31</v>
      </c>
      <c r="D35" s="12"/>
      <c r="E35" s="29">
        <v>3775</v>
      </c>
      <c r="F35" s="29">
        <v>3759559</v>
      </c>
      <c r="G35" s="29">
        <v>4087</v>
      </c>
      <c r="H35" s="29">
        <v>3691774</v>
      </c>
      <c r="I35" s="29">
        <v>4275</v>
      </c>
      <c r="J35" s="29">
        <v>4443265.0199999996</v>
      </c>
      <c r="K35" s="13"/>
      <c r="L35" s="3">
        <f t="shared" si="0"/>
        <v>4045.6666666666665</v>
      </c>
      <c r="M35" s="3">
        <f t="shared" si="1"/>
        <v>11894598.02</v>
      </c>
    </row>
    <row r="36" spans="2:13" ht="16.5" thickTop="1" thickBot="1" x14ac:dyDescent="0.3">
      <c r="B36" s="11">
        <v>32</v>
      </c>
      <c r="C36" s="12" t="s">
        <v>32</v>
      </c>
      <c r="D36" s="12"/>
      <c r="E36" s="29">
        <v>3894</v>
      </c>
      <c r="F36" s="29">
        <v>30721413.68</v>
      </c>
      <c r="G36" s="29">
        <v>3892</v>
      </c>
      <c r="H36" s="29">
        <v>31110103</v>
      </c>
      <c r="I36" s="29">
        <v>3897</v>
      </c>
      <c r="J36" s="29">
        <v>30030792.02</v>
      </c>
      <c r="K36" s="13"/>
      <c r="L36" s="3">
        <f t="shared" si="0"/>
        <v>3894.3333333333335</v>
      </c>
      <c r="M36" s="3">
        <f t="shared" si="1"/>
        <v>91862308.700000003</v>
      </c>
    </row>
    <row r="37" spans="2:13" ht="16.5" thickTop="1" thickBot="1" x14ac:dyDescent="0.3">
      <c r="B37" s="11">
        <v>33</v>
      </c>
      <c r="C37" s="12" t="s">
        <v>33</v>
      </c>
      <c r="D37" s="12"/>
      <c r="E37" s="29">
        <v>2311</v>
      </c>
      <c r="F37" s="29">
        <v>4953455.47</v>
      </c>
      <c r="G37" s="29">
        <v>2320</v>
      </c>
      <c r="H37" s="29">
        <v>4916231</v>
      </c>
      <c r="I37" s="29">
        <v>2326</v>
      </c>
      <c r="J37" s="29">
        <v>4752162.05</v>
      </c>
      <c r="K37" s="13"/>
      <c r="L37" s="3">
        <f t="shared" ref="L37:L64" si="2">(E37+G37+I37)/3</f>
        <v>2319</v>
      </c>
      <c r="M37" s="3">
        <f t="shared" ref="M37:M64" si="3">F37+H37+J37</f>
        <v>14621848.52</v>
      </c>
    </row>
    <row r="38" spans="2:13" ht="16.5" thickTop="1" thickBot="1" x14ac:dyDescent="0.3">
      <c r="B38" s="11">
        <v>34</v>
      </c>
      <c r="C38" s="12" t="s">
        <v>34</v>
      </c>
      <c r="D38" s="12"/>
      <c r="E38" s="29">
        <v>1761</v>
      </c>
      <c r="F38" s="29">
        <v>3486142</v>
      </c>
      <c r="G38" s="29">
        <v>1761</v>
      </c>
      <c r="H38" s="29">
        <v>3382144</v>
      </c>
      <c r="I38" s="29">
        <v>1762</v>
      </c>
      <c r="J38" s="29">
        <v>3181286</v>
      </c>
      <c r="K38" s="13"/>
      <c r="L38" s="3">
        <f t="shared" si="2"/>
        <v>1761.3333333333333</v>
      </c>
      <c r="M38" s="3">
        <f t="shared" si="3"/>
        <v>10049572</v>
      </c>
    </row>
    <row r="39" spans="2:13" ht="16.5" thickTop="1" thickBot="1" x14ac:dyDescent="0.3">
      <c r="B39" s="11">
        <v>35</v>
      </c>
      <c r="C39" s="12" t="s">
        <v>35</v>
      </c>
      <c r="D39" s="12"/>
      <c r="E39" s="29">
        <v>1999</v>
      </c>
      <c r="F39" s="29">
        <v>7679061</v>
      </c>
      <c r="G39" s="29">
        <v>1999</v>
      </c>
      <c r="H39" s="29">
        <v>7646293</v>
      </c>
      <c r="I39" s="29">
        <v>2004</v>
      </c>
      <c r="J39" s="29">
        <v>8018955.0300000003</v>
      </c>
      <c r="K39" s="13"/>
      <c r="L39" s="3">
        <f t="shared" si="2"/>
        <v>2000.6666666666667</v>
      </c>
      <c r="M39" s="3">
        <f t="shared" si="3"/>
        <v>23344309.030000001</v>
      </c>
    </row>
    <row r="40" spans="2:13" ht="16.5" thickTop="1" thickBot="1" x14ac:dyDescent="0.3">
      <c r="B40" s="11">
        <v>36</v>
      </c>
      <c r="C40" s="12" t="s">
        <v>36</v>
      </c>
      <c r="D40" s="12"/>
      <c r="E40" s="29">
        <v>1479</v>
      </c>
      <c r="F40" s="29">
        <v>2775552.96</v>
      </c>
      <c r="G40" s="29">
        <v>1480</v>
      </c>
      <c r="H40" s="29">
        <v>2653737</v>
      </c>
      <c r="I40" s="29">
        <v>1477</v>
      </c>
      <c r="J40" s="29">
        <v>2506391.48</v>
      </c>
      <c r="K40" s="13"/>
      <c r="L40" s="3">
        <f t="shared" si="2"/>
        <v>1478.6666666666667</v>
      </c>
      <c r="M40" s="3">
        <f t="shared" si="3"/>
        <v>7935681.4399999995</v>
      </c>
    </row>
    <row r="41" spans="2:13" ht="16.5" thickTop="1" thickBot="1" x14ac:dyDescent="0.3">
      <c r="B41" s="11">
        <v>37</v>
      </c>
      <c r="C41" s="12" t="s">
        <v>37</v>
      </c>
      <c r="D41" s="12"/>
      <c r="E41" s="29">
        <v>2219</v>
      </c>
      <c r="F41" s="29">
        <v>5872291.0199999996</v>
      </c>
      <c r="G41" s="29">
        <v>2224</v>
      </c>
      <c r="H41" s="29">
        <v>5871155</v>
      </c>
      <c r="I41" s="29">
        <v>2233</v>
      </c>
      <c r="J41" s="29">
        <v>5576858.79</v>
      </c>
      <c r="K41" s="13"/>
      <c r="L41" s="3">
        <f t="shared" si="2"/>
        <v>2225.3333333333335</v>
      </c>
      <c r="M41" s="3">
        <f t="shared" si="3"/>
        <v>17320304.809999999</v>
      </c>
    </row>
    <row r="42" spans="2:13" ht="16.5" thickTop="1" thickBot="1" x14ac:dyDescent="0.3">
      <c r="B42" s="11">
        <v>38</v>
      </c>
      <c r="C42" s="12" t="s">
        <v>38</v>
      </c>
      <c r="D42" s="12"/>
      <c r="E42" s="29">
        <v>1972</v>
      </c>
      <c r="F42" s="29">
        <v>5407149</v>
      </c>
      <c r="G42" s="29">
        <v>1974</v>
      </c>
      <c r="H42" s="29">
        <v>5585549.0899999999</v>
      </c>
      <c r="I42" s="29">
        <v>1972</v>
      </c>
      <c r="J42" s="29">
        <v>5287013</v>
      </c>
      <c r="K42" s="13"/>
      <c r="L42" s="3">
        <f t="shared" si="2"/>
        <v>1972.6666666666667</v>
      </c>
      <c r="M42" s="3">
        <f t="shared" si="3"/>
        <v>16279711.09</v>
      </c>
    </row>
    <row r="43" spans="2:13" ht="16.5" thickTop="1" thickBot="1" x14ac:dyDescent="0.3">
      <c r="B43" s="11">
        <v>39</v>
      </c>
      <c r="C43" s="12" t="s">
        <v>39</v>
      </c>
      <c r="D43" s="12"/>
      <c r="E43" s="29">
        <v>411</v>
      </c>
      <c r="F43" s="29">
        <v>987256</v>
      </c>
      <c r="G43" s="29">
        <v>411</v>
      </c>
      <c r="H43" s="29">
        <v>962078</v>
      </c>
      <c r="I43" s="29">
        <v>411</v>
      </c>
      <c r="J43" s="29">
        <v>951815</v>
      </c>
      <c r="K43" s="13"/>
      <c r="L43" s="3">
        <f t="shared" si="2"/>
        <v>411</v>
      </c>
      <c r="M43" s="3">
        <f t="shared" si="3"/>
        <v>2901149</v>
      </c>
    </row>
    <row r="44" spans="2:13" ht="16.5" thickTop="1" thickBot="1" x14ac:dyDescent="0.3">
      <c r="B44" s="11">
        <v>40</v>
      </c>
      <c r="C44" s="12" t="s">
        <v>40</v>
      </c>
      <c r="D44" s="12"/>
      <c r="E44" s="29">
        <v>1780</v>
      </c>
      <c r="F44" s="29">
        <v>6559809</v>
      </c>
      <c r="G44" s="29">
        <v>1781</v>
      </c>
      <c r="H44" s="29">
        <v>6389869</v>
      </c>
      <c r="I44" s="29">
        <v>1781</v>
      </c>
      <c r="J44" s="29">
        <v>6529650.9900000002</v>
      </c>
      <c r="K44" s="13"/>
      <c r="L44" s="3">
        <f t="shared" si="2"/>
        <v>1780.6666666666667</v>
      </c>
      <c r="M44" s="3">
        <f t="shared" si="3"/>
        <v>19479328.990000002</v>
      </c>
    </row>
    <row r="45" spans="2:13" ht="16.5" thickTop="1" thickBot="1" x14ac:dyDescent="0.3">
      <c r="B45" s="11">
        <v>41</v>
      </c>
      <c r="C45" s="12" t="s">
        <v>41</v>
      </c>
      <c r="D45" s="12"/>
      <c r="E45" s="29">
        <v>1102</v>
      </c>
      <c r="F45" s="29">
        <v>1166309</v>
      </c>
      <c r="G45" s="29">
        <v>1104</v>
      </c>
      <c r="H45" s="29">
        <v>1074147.02</v>
      </c>
      <c r="I45" s="29">
        <v>1105</v>
      </c>
      <c r="J45" s="29">
        <v>962720</v>
      </c>
      <c r="K45" s="13"/>
      <c r="L45" s="3">
        <f t="shared" si="2"/>
        <v>1103.6666666666667</v>
      </c>
      <c r="M45" s="3">
        <f t="shared" si="3"/>
        <v>3203176.02</v>
      </c>
    </row>
    <row r="46" spans="2:13" ht="16.5" thickTop="1" thickBot="1" x14ac:dyDescent="0.3">
      <c r="B46" s="11">
        <v>42</v>
      </c>
      <c r="C46" s="12" t="s">
        <v>42</v>
      </c>
      <c r="D46" s="12"/>
      <c r="E46" s="29">
        <v>1714</v>
      </c>
      <c r="F46" s="29">
        <v>2934740.89</v>
      </c>
      <c r="G46" s="29">
        <v>1714</v>
      </c>
      <c r="H46" s="29">
        <v>2744975</v>
      </c>
      <c r="I46" s="29">
        <v>1715</v>
      </c>
      <c r="J46" s="29">
        <v>2899762</v>
      </c>
      <c r="K46" s="13"/>
      <c r="L46" s="3">
        <f t="shared" si="2"/>
        <v>1714.3333333333333</v>
      </c>
      <c r="M46" s="3">
        <f t="shared" si="3"/>
        <v>8579477.8900000006</v>
      </c>
    </row>
    <row r="47" spans="2:13" ht="16.5" thickTop="1" thickBot="1" x14ac:dyDescent="0.3">
      <c r="B47" s="11">
        <v>43</v>
      </c>
      <c r="C47" s="12" t="s">
        <v>43</v>
      </c>
      <c r="D47" s="12"/>
      <c r="E47" s="29">
        <v>1619</v>
      </c>
      <c r="F47" s="29">
        <v>3385830</v>
      </c>
      <c r="G47" s="29">
        <v>1620</v>
      </c>
      <c r="H47" s="29">
        <v>3058484</v>
      </c>
      <c r="I47" s="29">
        <v>1619</v>
      </c>
      <c r="J47" s="29">
        <v>2732376</v>
      </c>
      <c r="K47" s="13"/>
      <c r="L47" s="3">
        <f t="shared" si="2"/>
        <v>1619.3333333333333</v>
      </c>
      <c r="M47" s="3">
        <f t="shared" si="3"/>
        <v>9176690</v>
      </c>
    </row>
    <row r="48" spans="2:13" ht="16.5" thickTop="1" thickBot="1" x14ac:dyDescent="0.3">
      <c r="B48" s="11">
        <v>44</v>
      </c>
      <c r="C48" s="12" t="s">
        <v>44</v>
      </c>
      <c r="D48" s="12"/>
      <c r="E48" s="29">
        <v>5780</v>
      </c>
      <c r="F48" s="29">
        <v>21447346</v>
      </c>
      <c r="G48" s="29">
        <v>5778</v>
      </c>
      <c r="H48" s="29">
        <v>21806128.989999998</v>
      </c>
      <c r="I48" s="29">
        <v>5778</v>
      </c>
      <c r="J48" s="29">
        <v>21123237.989999998</v>
      </c>
      <c r="K48" s="13"/>
      <c r="L48" s="3">
        <f t="shared" si="2"/>
        <v>5778.666666666667</v>
      </c>
      <c r="M48" s="3">
        <f t="shared" si="3"/>
        <v>64376712.979999989</v>
      </c>
    </row>
    <row r="49" spans="2:13" ht="16.5" thickTop="1" thickBot="1" x14ac:dyDescent="0.3">
      <c r="B49" s="11">
        <v>45</v>
      </c>
      <c r="C49" s="12" t="s">
        <v>45</v>
      </c>
      <c r="D49" s="12"/>
      <c r="E49" s="29">
        <v>2329</v>
      </c>
      <c r="F49" s="29">
        <v>4780378.8</v>
      </c>
      <c r="G49" s="29">
        <v>2346</v>
      </c>
      <c r="H49" s="29">
        <v>4508906.0199999996</v>
      </c>
      <c r="I49" s="29">
        <v>2344</v>
      </c>
      <c r="J49" s="29">
        <v>4153484</v>
      </c>
      <c r="K49" s="13"/>
      <c r="L49" s="3">
        <f t="shared" si="2"/>
        <v>2339.6666666666665</v>
      </c>
      <c r="M49" s="3">
        <f t="shared" si="3"/>
        <v>13442768.82</v>
      </c>
    </row>
    <row r="50" spans="2:13" ht="16.5" thickTop="1" thickBot="1" x14ac:dyDescent="0.3">
      <c r="B50" s="11">
        <v>46</v>
      </c>
      <c r="C50" s="12" t="s">
        <v>46</v>
      </c>
      <c r="D50" s="12"/>
      <c r="E50" s="29">
        <v>1272</v>
      </c>
      <c r="F50" s="29">
        <v>3613245</v>
      </c>
      <c r="G50" s="29">
        <v>1275</v>
      </c>
      <c r="H50" s="29">
        <v>3677667.06</v>
      </c>
      <c r="I50" s="29">
        <v>1275</v>
      </c>
      <c r="J50" s="29">
        <v>3393808</v>
      </c>
      <c r="K50" s="13"/>
      <c r="L50" s="3">
        <f t="shared" si="2"/>
        <v>1274</v>
      </c>
      <c r="M50" s="3">
        <f t="shared" si="3"/>
        <v>10684720.060000001</v>
      </c>
    </row>
    <row r="51" spans="2:13" ht="16.5" thickTop="1" thickBot="1" x14ac:dyDescent="0.3">
      <c r="B51" s="11">
        <v>47</v>
      </c>
      <c r="C51" s="12" t="s">
        <v>47</v>
      </c>
      <c r="D51" s="12"/>
      <c r="E51" s="29">
        <v>2354</v>
      </c>
      <c r="F51" s="29">
        <v>5983897</v>
      </c>
      <c r="G51" s="29">
        <v>2353</v>
      </c>
      <c r="H51" s="29">
        <v>5580584</v>
      </c>
      <c r="I51" s="29">
        <v>2357</v>
      </c>
      <c r="J51" s="29">
        <v>5246687.95</v>
      </c>
      <c r="K51" s="13"/>
      <c r="L51" s="3">
        <f t="shared" si="2"/>
        <v>2354.6666666666665</v>
      </c>
      <c r="M51" s="3">
        <f t="shared" si="3"/>
        <v>16811168.949999999</v>
      </c>
    </row>
    <row r="52" spans="2:13" ht="16.5" thickTop="1" thickBot="1" x14ac:dyDescent="0.3">
      <c r="B52" s="11">
        <v>48</v>
      </c>
      <c r="C52" s="12" t="s">
        <v>48</v>
      </c>
      <c r="D52" s="12"/>
      <c r="E52" s="29">
        <v>1109</v>
      </c>
      <c r="F52" s="29">
        <v>1666472.88</v>
      </c>
      <c r="G52" s="29">
        <v>1113</v>
      </c>
      <c r="H52" s="29">
        <v>1803351</v>
      </c>
      <c r="I52" s="29">
        <v>1115</v>
      </c>
      <c r="J52" s="29">
        <v>1700765</v>
      </c>
      <c r="K52" s="13"/>
      <c r="L52" s="3">
        <f t="shared" si="2"/>
        <v>1112.3333333333333</v>
      </c>
      <c r="M52" s="3">
        <f t="shared" si="3"/>
        <v>5170588.88</v>
      </c>
    </row>
    <row r="53" spans="2:13" ht="16.5" thickTop="1" thickBot="1" x14ac:dyDescent="0.3">
      <c r="B53" s="11">
        <v>49</v>
      </c>
      <c r="C53" s="12" t="s">
        <v>49</v>
      </c>
      <c r="D53" s="12"/>
      <c r="E53" s="29">
        <v>1390</v>
      </c>
      <c r="F53" s="29">
        <v>5190384</v>
      </c>
      <c r="G53" s="29">
        <v>1392</v>
      </c>
      <c r="H53" s="29">
        <v>4971755</v>
      </c>
      <c r="I53" s="29">
        <v>1394</v>
      </c>
      <c r="J53" s="29">
        <v>4784149</v>
      </c>
      <c r="K53" s="13"/>
      <c r="L53" s="3">
        <f t="shared" si="2"/>
        <v>1392</v>
      </c>
      <c r="M53" s="3">
        <f t="shared" si="3"/>
        <v>14946288</v>
      </c>
    </row>
    <row r="54" spans="2:13" ht="16.5" thickTop="1" thickBot="1" x14ac:dyDescent="0.3">
      <c r="B54" s="11">
        <v>50</v>
      </c>
      <c r="C54" s="12" t="s">
        <v>50</v>
      </c>
      <c r="D54" s="12"/>
      <c r="E54" s="29">
        <v>2099</v>
      </c>
      <c r="F54" s="29">
        <v>5345356</v>
      </c>
      <c r="G54" s="29">
        <v>2098</v>
      </c>
      <c r="H54" s="29">
        <v>5312756</v>
      </c>
      <c r="I54" s="29">
        <v>2115</v>
      </c>
      <c r="J54" s="29">
        <v>5454203.9699999997</v>
      </c>
      <c r="K54" s="13"/>
      <c r="L54" s="3">
        <f t="shared" si="2"/>
        <v>2104</v>
      </c>
      <c r="M54" s="3">
        <f t="shared" si="3"/>
        <v>16112315.969999999</v>
      </c>
    </row>
    <row r="55" spans="2:13" ht="16.5" thickTop="1" thickBot="1" x14ac:dyDescent="0.3">
      <c r="B55" s="11">
        <v>51</v>
      </c>
      <c r="C55" s="12" t="s">
        <v>51</v>
      </c>
      <c r="D55" s="12"/>
      <c r="E55" s="29">
        <v>2218</v>
      </c>
      <c r="F55" s="29">
        <v>6173009</v>
      </c>
      <c r="G55" s="29">
        <v>2216</v>
      </c>
      <c r="H55" s="29">
        <v>6280374</v>
      </c>
      <c r="I55" s="29">
        <v>2220</v>
      </c>
      <c r="J55" s="29">
        <v>6326689.0199999996</v>
      </c>
      <c r="K55" s="13"/>
      <c r="L55" s="3">
        <f t="shared" si="2"/>
        <v>2218</v>
      </c>
      <c r="M55" s="3">
        <f t="shared" si="3"/>
        <v>18780072.02</v>
      </c>
    </row>
    <row r="56" spans="2:13" ht="16.5" thickTop="1" thickBot="1" x14ac:dyDescent="0.3">
      <c r="B56" s="11">
        <v>52</v>
      </c>
      <c r="C56" s="12" t="s">
        <v>52</v>
      </c>
      <c r="D56" s="12"/>
      <c r="E56" s="29">
        <v>1612</v>
      </c>
      <c r="F56" s="29">
        <v>12064242</v>
      </c>
      <c r="G56" s="29">
        <v>1623</v>
      </c>
      <c r="H56" s="29">
        <v>12686784.970000001</v>
      </c>
      <c r="I56" s="29">
        <v>1656</v>
      </c>
      <c r="J56" s="29">
        <v>12681018.84</v>
      </c>
      <c r="K56" s="13"/>
      <c r="L56" s="3">
        <f t="shared" si="2"/>
        <v>1630.3333333333333</v>
      </c>
      <c r="M56" s="3">
        <f t="shared" si="3"/>
        <v>37432045.810000002</v>
      </c>
    </row>
    <row r="57" spans="2:13" ht="16.5" thickTop="1" thickBot="1" x14ac:dyDescent="0.3">
      <c r="B57" s="11">
        <v>53</v>
      </c>
      <c r="C57" s="12" t="s">
        <v>53</v>
      </c>
      <c r="D57" s="12"/>
      <c r="E57" s="29">
        <v>2253</v>
      </c>
      <c r="F57" s="29">
        <v>5696234</v>
      </c>
      <c r="G57" s="29">
        <v>2277</v>
      </c>
      <c r="H57" s="29">
        <v>5497704.54</v>
      </c>
      <c r="I57" s="29">
        <v>2280</v>
      </c>
      <c r="J57" s="29">
        <v>5140499.05</v>
      </c>
      <c r="K57" s="13"/>
      <c r="L57" s="3">
        <f t="shared" si="2"/>
        <v>2270</v>
      </c>
      <c r="M57" s="3">
        <f t="shared" si="3"/>
        <v>16334437.59</v>
      </c>
    </row>
    <row r="58" spans="2:13" ht="16.5" thickTop="1" thickBot="1" x14ac:dyDescent="0.3">
      <c r="B58" s="11">
        <v>54</v>
      </c>
      <c r="C58" s="12" t="s">
        <v>54</v>
      </c>
      <c r="D58" s="12"/>
      <c r="E58" s="29">
        <v>1989</v>
      </c>
      <c r="F58" s="29">
        <v>8800400</v>
      </c>
      <c r="G58" s="29">
        <v>1995</v>
      </c>
      <c r="H58" s="29">
        <v>8956646.9800000004</v>
      </c>
      <c r="I58" s="29">
        <v>2002</v>
      </c>
      <c r="J58" s="29">
        <v>8722778.1999999993</v>
      </c>
      <c r="K58" s="13"/>
      <c r="L58" s="3">
        <f t="shared" si="2"/>
        <v>1995.3333333333333</v>
      </c>
      <c r="M58" s="3">
        <f t="shared" si="3"/>
        <v>26479825.18</v>
      </c>
    </row>
    <row r="59" spans="2:13" ht="16.5" thickTop="1" thickBot="1" x14ac:dyDescent="0.3">
      <c r="B59" s="11">
        <v>55</v>
      </c>
      <c r="C59" s="12" t="s">
        <v>55</v>
      </c>
      <c r="D59" s="12"/>
      <c r="E59" s="29">
        <v>1233</v>
      </c>
      <c r="F59" s="29">
        <v>2654662</v>
      </c>
      <c r="G59" s="29">
        <v>1234</v>
      </c>
      <c r="H59" s="29">
        <v>2477715</v>
      </c>
      <c r="I59" s="29">
        <v>1239</v>
      </c>
      <c r="J59" s="29">
        <v>2615973</v>
      </c>
      <c r="K59" s="13"/>
      <c r="L59" s="3">
        <f t="shared" si="2"/>
        <v>1235.3333333333333</v>
      </c>
      <c r="M59" s="3">
        <f t="shared" si="3"/>
        <v>7748350</v>
      </c>
    </row>
    <row r="60" spans="2:13" ht="16.5" thickTop="1" thickBot="1" x14ac:dyDescent="0.3">
      <c r="B60" s="11">
        <v>56</v>
      </c>
      <c r="C60" s="12" t="s">
        <v>56</v>
      </c>
      <c r="D60" s="12"/>
      <c r="E60" s="29">
        <v>2145</v>
      </c>
      <c r="F60" s="29">
        <v>2854664</v>
      </c>
      <c r="G60" s="29">
        <v>2146</v>
      </c>
      <c r="H60" s="29">
        <v>2619545.9900000002</v>
      </c>
      <c r="I60" s="29">
        <v>2147</v>
      </c>
      <c r="J60" s="29">
        <v>2534981.04</v>
      </c>
      <c r="K60" s="13"/>
      <c r="L60" s="3">
        <f t="shared" si="2"/>
        <v>2146</v>
      </c>
      <c r="M60" s="3">
        <f t="shared" si="3"/>
        <v>8009191.0300000003</v>
      </c>
    </row>
    <row r="61" spans="2:13" ht="16.5" thickTop="1" thickBot="1" x14ac:dyDescent="0.3">
      <c r="B61" s="11">
        <v>57</v>
      </c>
      <c r="C61" s="12" t="s">
        <v>57</v>
      </c>
      <c r="D61" s="12"/>
      <c r="E61" s="29">
        <v>35636</v>
      </c>
      <c r="F61" s="29">
        <v>125538337.03</v>
      </c>
      <c r="G61" s="29">
        <v>35747</v>
      </c>
      <c r="H61" s="29">
        <v>122945366.03</v>
      </c>
      <c r="I61" s="29">
        <v>35598</v>
      </c>
      <c r="J61" s="29">
        <v>121214923.73</v>
      </c>
      <c r="K61" s="13"/>
      <c r="L61" s="3">
        <f t="shared" si="2"/>
        <v>35660.333333333336</v>
      </c>
      <c r="M61" s="3">
        <f t="shared" si="3"/>
        <v>369698626.79000002</v>
      </c>
    </row>
    <row r="62" spans="2:13" ht="16.5" thickTop="1" thickBot="1" x14ac:dyDescent="0.3">
      <c r="B62" s="11">
        <v>58</v>
      </c>
      <c r="C62" s="12" t="s">
        <v>58</v>
      </c>
      <c r="D62" s="12"/>
      <c r="E62" s="29">
        <v>5156</v>
      </c>
      <c r="F62" s="29">
        <v>20079710.969999999</v>
      </c>
      <c r="G62" s="29">
        <v>5204</v>
      </c>
      <c r="H62" s="29">
        <v>20577253.949999999</v>
      </c>
      <c r="I62" s="29">
        <v>5240</v>
      </c>
      <c r="J62" s="29">
        <v>19248858.030000001</v>
      </c>
      <c r="K62" s="13"/>
      <c r="L62" s="3">
        <f t="shared" si="2"/>
        <v>5200</v>
      </c>
      <c r="M62" s="3">
        <f t="shared" si="3"/>
        <v>59905822.950000003</v>
      </c>
    </row>
    <row r="63" spans="2:13" ht="16.5" thickTop="1" thickBot="1" x14ac:dyDescent="0.3">
      <c r="B63" s="11">
        <v>59</v>
      </c>
      <c r="C63" s="12" t="s">
        <v>59</v>
      </c>
      <c r="D63" s="12"/>
      <c r="E63" s="29">
        <v>865</v>
      </c>
      <c r="F63" s="29">
        <v>4095254</v>
      </c>
      <c r="G63" s="29">
        <v>863</v>
      </c>
      <c r="H63" s="29">
        <v>3839381.02</v>
      </c>
      <c r="I63" s="29">
        <v>861</v>
      </c>
      <c r="J63" s="29">
        <v>3552131.91</v>
      </c>
      <c r="K63" s="13"/>
      <c r="L63" s="3">
        <f t="shared" si="2"/>
        <v>863</v>
      </c>
      <c r="M63" s="3">
        <f t="shared" si="3"/>
        <v>11486766.93</v>
      </c>
    </row>
    <row r="64" spans="2:13" ht="16.5" thickTop="1" thickBot="1" x14ac:dyDescent="0.3">
      <c r="B64" s="11">
        <v>60</v>
      </c>
      <c r="C64" s="12" t="s">
        <v>60</v>
      </c>
      <c r="D64" s="12"/>
      <c r="E64" s="29">
        <v>1128</v>
      </c>
      <c r="F64" s="29">
        <v>1405563.02</v>
      </c>
      <c r="G64" s="29">
        <v>1128</v>
      </c>
      <c r="H64" s="29">
        <v>1251092.01</v>
      </c>
      <c r="I64" s="29">
        <v>1132</v>
      </c>
      <c r="J64" s="29">
        <v>1150713.94</v>
      </c>
      <c r="K64" s="13"/>
      <c r="L64" s="3">
        <f t="shared" si="2"/>
        <v>1129.3333333333333</v>
      </c>
      <c r="M64" s="3">
        <f t="shared" si="3"/>
        <v>3807368.97</v>
      </c>
    </row>
    <row r="65" spans="3:13" ht="15.75" thickTop="1" x14ac:dyDescent="0.25">
      <c r="C65" s="2" t="s">
        <v>117</v>
      </c>
      <c r="E65" s="58">
        <f t="shared" ref="E65:J65" si="4">SUM(E5:E64)</f>
        <v>168779</v>
      </c>
      <c r="F65" s="58">
        <f t="shared" si="4"/>
        <v>576594468.64999998</v>
      </c>
      <c r="G65" s="58">
        <f t="shared" si="4"/>
        <v>169652</v>
      </c>
      <c r="H65" s="58">
        <f t="shared" si="4"/>
        <v>567405574.66000009</v>
      </c>
      <c r="I65" s="58">
        <f t="shared" si="4"/>
        <v>170238</v>
      </c>
      <c r="J65" s="58">
        <f t="shared" si="4"/>
        <v>552923986.82000005</v>
      </c>
      <c r="K65" s="58"/>
      <c r="L65" s="33">
        <f>SUM(L5:L64)</f>
        <v>169556.33333333334</v>
      </c>
      <c r="M65" s="33">
        <f>SUM(M5:M64)</f>
        <v>1696924030.1300001</v>
      </c>
    </row>
    <row r="66" spans="3:13" x14ac:dyDescent="0.25">
      <c r="E66" s="58"/>
      <c r="F66" s="58"/>
      <c r="G66" s="58"/>
      <c r="H66" s="58"/>
      <c r="I66" s="58"/>
      <c r="J66" s="58"/>
      <c r="K66" s="58"/>
      <c r="L66" s="33"/>
      <c r="M66" s="33"/>
    </row>
    <row r="67" spans="3:13" x14ac:dyDescent="0.25">
      <c r="C67" s="2" t="s">
        <v>118</v>
      </c>
      <c r="E67" s="58">
        <v>168779</v>
      </c>
      <c r="F67" s="58">
        <v>576594468.64999998</v>
      </c>
      <c r="G67" s="58">
        <v>169652</v>
      </c>
      <c r="H67" s="58">
        <v>567405574.66000009</v>
      </c>
      <c r="I67" s="58">
        <v>170238</v>
      </c>
      <c r="J67" s="58">
        <v>552923986.82000005</v>
      </c>
      <c r="K67" s="58"/>
      <c r="L67" s="33">
        <f>(E67+G67+I67)/3</f>
        <v>169556.33333333334</v>
      </c>
      <c r="M67" s="33">
        <f>F67+H67+J67</f>
        <v>1696924030.1300001</v>
      </c>
    </row>
    <row r="69" spans="3:13" x14ac:dyDescent="0.25">
      <c r="C69" s="2" t="s">
        <v>119</v>
      </c>
      <c r="E69" s="58">
        <f>E65-E67</f>
        <v>0</v>
      </c>
      <c r="F69" s="58">
        <f t="shared" ref="F69:M69" si="5">F65-F67</f>
        <v>0</v>
      </c>
      <c r="G69" s="58">
        <f t="shared" si="5"/>
        <v>0</v>
      </c>
      <c r="H69" s="58">
        <f t="shared" si="5"/>
        <v>0</v>
      </c>
      <c r="I69" s="58">
        <f t="shared" si="5"/>
        <v>0</v>
      </c>
      <c r="J69" s="58">
        <f t="shared" si="5"/>
        <v>0</v>
      </c>
      <c r="K69" s="58"/>
      <c r="L69" s="58">
        <f t="shared" si="5"/>
        <v>0</v>
      </c>
      <c r="M69" s="58">
        <f t="shared" si="5"/>
        <v>0</v>
      </c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9"/>
  <sheetViews>
    <sheetView workbookViewId="0">
      <pane ySplit="4" topLeftCell="A37" activePane="bottomLeft" state="frozen"/>
      <selection activeCell="B2" sqref="B2:F2"/>
      <selection pane="bottomLeft" activeCell="M65" sqref="M65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2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37" t="s">
        <v>116</v>
      </c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54" customHeight="1" thickTop="1" thickBot="1" x14ac:dyDescent="0.3">
      <c r="B4" s="5" t="s">
        <v>62</v>
      </c>
      <c r="C4" s="5" t="s">
        <v>0</v>
      </c>
      <c r="D4" s="1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12216</v>
      </c>
      <c r="F5" s="3">
        <v>1360472.04</v>
      </c>
      <c r="G5" s="29">
        <v>12213</v>
      </c>
      <c r="H5" s="29">
        <v>1354983.93</v>
      </c>
      <c r="I5" s="29">
        <v>12209</v>
      </c>
      <c r="J5" s="29">
        <v>1650840.2</v>
      </c>
      <c r="K5" s="13"/>
      <c r="L5" s="3">
        <f t="shared" ref="L5:L36" si="0">(E5+G5+I5)/3</f>
        <v>12212.666666666666</v>
      </c>
      <c r="M5" s="3">
        <f t="shared" ref="M5:M36" si="1">F5+H5+J5</f>
        <v>4366296.17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24836</v>
      </c>
      <c r="F6" s="3">
        <v>2800373.4</v>
      </c>
      <c r="G6" s="29">
        <v>24837</v>
      </c>
      <c r="H6" s="29">
        <v>2685587.13</v>
      </c>
      <c r="I6" s="29">
        <v>24840</v>
      </c>
      <c r="J6" s="29">
        <v>3081085.3</v>
      </c>
      <c r="K6" s="13"/>
      <c r="L6" s="3">
        <f t="shared" si="0"/>
        <v>24837.666666666668</v>
      </c>
      <c r="M6" s="3">
        <f t="shared" si="1"/>
        <v>8567045.8299999982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19774</v>
      </c>
      <c r="F7" s="3">
        <v>3272545.38</v>
      </c>
      <c r="G7" s="29">
        <v>19776</v>
      </c>
      <c r="H7" s="29">
        <v>3181723.59</v>
      </c>
      <c r="I7" s="29">
        <v>19783</v>
      </c>
      <c r="J7" s="29">
        <v>3920517</v>
      </c>
      <c r="K7" s="13"/>
      <c r="L7" s="3">
        <f t="shared" si="0"/>
        <v>19777.666666666668</v>
      </c>
      <c r="M7" s="3">
        <f t="shared" si="1"/>
        <v>10374785.969999999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16758</v>
      </c>
      <c r="F8" s="3">
        <v>2009049.49</v>
      </c>
      <c r="G8" s="29">
        <v>16759</v>
      </c>
      <c r="H8" s="29">
        <v>1930013.09</v>
      </c>
      <c r="I8" s="29">
        <v>16762</v>
      </c>
      <c r="J8" s="29">
        <v>2383747.7200000002</v>
      </c>
      <c r="K8" s="13"/>
      <c r="L8" s="3">
        <f t="shared" si="0"/>
        <v>16759.666666666668</v>
      </c>
      <c r="M8" s="3">
        <f t="shared" si="1"/>
        <v>6322810.3000000007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2760</v>
      </c>
      <c r="F9" s="3">
        <v>366791.71</v>
      </c>
      <c r="G9" s="29">
        <v>2765</v>
      </c>
      <c r="H9" s="29">
        <v>365536.91</v>
      </c>
      <c r="I9" s="29">
        <v>2773</v>
      </c>
      <c r="J9" s="29">
        <v>478114.45</v>
      </c>
      <c r="K9" s="13"/>
      <c r="L9" s="3">
        <f t="shared" si="0"/>
        <v>2766</v>
      </c>
      <c r="M9" s="3">
        <f t="shared" si="1"/>
        <v>1210443.07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14161</v>
      </c>
      <c r="F10" s="3">
        <v>1882624.41</v>
      </c>
      <c r="G10" s="29">
        <v>14156</v>
      </c>
      <c r="H10" s="29">
        <v>1829992.33</v>
      </c>
      <c r="I10" s="29">
        <v>14153</v>
      </c>
      <c r="J10" s="29">
        <v>2212505.52</v>
      </c>
      <c r="K10" s="13"/>
      <c r="L10" s="3">
        <f t="shared" si="0"/>
        <v>14156.666666666666</v>
      </c>
      <c r="M10" s="3">
        <f t="shared" si="1"/>
        <v>5925122.2599999998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12974</v>
      </c>
      <c r="F11" s="3">
        <v>1759976.43</v>
      </c>
      <c r="G11" s="29">
        <v>12980</v>
      </c>
      <c r="H11" s="29">
        <v>1650708.62</v>
      </c>
      <c r="I11" s="29">
        <v>12981</v>
      </c>
      <c r="J11" s="29">
        <v>2016321.13</v>
      </c>
      <c r="K11" s="13"/>
      <c r="L11" s="3">
        <f t="shared" si="0"/>
        <v>12978.333333333334</v>
      </c>
      <c r="M11" s="3">
        <f t="shared" si="1"/>
        <v>5427006.1799999997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15112</v>
      </c>
      <c r="F12" s="3">
        <v>2169213.81</v>
      </c>
      <c r="G12" s="29">
        <v>15109</v>
      </c>
      <c r="H12" s="29">
        <v>2028824.85</v>
      </c>
      <c r="I12" s="29">
        <v>15130</v>
      </c>
      <c r="J12" s="29">
        <v>2390104.2999999998</v>
      </c>
      <c r="K12" s="13"/>
      <c r="L12" s="3">
        <f t="shared" si="0"/>
        <v>15117</v>
      </c>
      <c r="M12" s="3">
        <f t="shared" si="1"/>
        <v>6588142.96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11884</v>
      </c>
      <c r="F13" s="3">
        <v>1461391.45</v>
      </c>
      <c r="G13" s="29">
        <v>11886</v>
      </c>
      <c r="H13" s="29">
        <v>1488591.62</v>
      </c>
      <c r="I13" s="29">
        <v>11888</v>
      </c>
      <c r="J13" s="29">
        <v>1780394.15</v>
      </c>
      <c r="K13" s="13"/>
      <c r="L13" s="3">
        <f t="shared" si="0"/>
        <v>11886</v>
      </c>
      <c r="M13" s="3">
        <f t="shared" si="1"/>
        <v>4730377.2200000007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26408</v>
      </c>
      <c r="F14" s="3">
        <v>3334625.88</v>
      </c>
      <c r="G14" s="29">
        <v>26385</v>
      </c>
      <c r="H14" s="29">
        <v>3237508.72</v>
      </c>
      <c r="I14" s="29">
        <v>26390</v>
      </c>
      <c r="J14" s="29">
        <v>3858396.97</v>
      </c>
      <c r="K14" s="13"/>
      <c r="L14" s="3">
        <f t="shared" si="0"/>
        <v>26394.333333333332</v>
      </c>
      <c r="M14" s="3">
        <f t="shared" si="1"/>
        <v>10430531.57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12641</v>
      </c>
      <c r="F15" s="3">
        <v>1623630.68</v>
      </c>
      <c r="G15" s="29">
        <v>12639</v>
      </c>
      <c r="H15" s="29">
        <v>1766735.44</v>
      </c>
      <c r="I15" s="29">
        <v>12639</v>
      </c>
      <c r="J15" s="29">
        <v>2058285.75</v>
      </c>
      <c r="K15" s="13"/>
      <c r="L15" s="3">
        <f t="shared" si="0"/>
        <v>12639.666666666666</v>
      </c>
      <c r="M15" s="3">
        <f t="shared" si="1"/>
        <v>5448651.8700000001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15547</v>
      </c>
      <c r="F16" s="3">
        <v>2096189.14</v>
      </c>
      <c r="G16" s="29">
        <v>15537</v>
      </c>
      <c r="H16" s="29">
        <v>2119540.6</v>
      </c>
      <c r="I16" s="29">
        <v>15531</v>
      </c>
      <c r="J16" s="29">
        <v>2480303.5</v>
      </c>
      <c r="K16" s="13"/>
      <c r="L16" s="3">
        <f t="shared" si="0"/>
        <v>15538.333333333334</v>
      </c>
      <c r="M16" s="3">
        <f t="shared" si="1"/>
        <v>6696033.2400000002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16921</v>
      </c>
      <c r="F17" s="3">
        <v>2700017.84</v>
      </c>
      <c r="G17" s="29">
        <v>16915</v>
      </c>
      <c r="H17" s="29">
        <v>2460515.2400000002</v>
      </c>
      <c r="I17" s="29">
        <v>16918</v>
      </c>
      <c r="J17" s="29">
        <v>3039539.86</v>
      </c>
      <c r="K17" s="13"/>
      <c r="L17" s="3">
        <f t="shared" si="0"/>
        <v>16918</v>
      </c>
      <c r="M17" s="3">
        <f t="shared" si="1"/>
        <v>8200072.9399999995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5738</v>
      </c>
      <c r="F18" s="3">
        <v>974544.72</v>
      </c>
      <c r="G18" s="29">
        <v>5734</v>
      </c>
      <c r="H18" s="29">
        <v>977540.47</v>
      </c>
      <c r="I18" s="29">
        <v>5735</v>
      </c>
      <c r="J18" s="29">
        <v>1139798.76</v>
      </c>
      <c r="K18" s="13"/>
      <c r="L18" s="3">
        <f t="shared" si="0"/>
        <v>5735.666666666667</v>
      </c>
      <c r="M18" s="3">
        <f t="shared" si="1"/>
        <v>3091883.95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159275</v>
      </c>
      <c r="F19" s="3">
        <v>22168625.890000001</v>
      </c>
      <c r="G19" s="29">
        <v>159366</v>
      </c>
      <c r="H19" s="29">
        <v>21709414.129999999</v>
      </c>
      <c r="I19" s="29">
        <v>159460</v>
      </c>
      <c r="J19" s="29">
        <v>23725043.489999998</v>
      </c>
      <c r="K19" s="13"/>
      <c r="L19" s="3">
        <f t="shared" si="0"/>
        <v>159367</v>
      </c>
      <c r="M19" s="3">
        <f t="shared" si="1"/>
        <v>67603083.50999999</v>
      </c>
    </row>
    <row r="20" spans="2:13" ht="16.5" thickTop="1" thickBot="1" x14ac:dyDescent="0.3">
      <c r="B20" s="4">
        <v>16</v>
      </c>
      <c r="C20" s="12" t="s">
        <v>16</v>
      </c>
      <c r="D20" s="12"/>
      <c r="E20" s="29">
        <v>62306</v>
      </c>
      <c r="F20" s="29">
        <v>13224831.619999999</v>
      </c>
      <c r="G20" s="29">
        <v>62317</v>
      </c>
      <c r="H20" s="29">
        <v>12844132.92</v>
      </c>
      <c r="I20" s="29">
        <v>62446</v>
      </c>
      <c r="J20" s="29">
        <v>14400907.359999999</v>
      </c>
      <c r="K20" s="13"/>
      <c r="L20" s="3">
        <f t="shared" si="0"/>
        <v>62356.333333333336</v>
      </c>
      <c r="M20" s="3">
        <f t="shared" si="1"/>
        <v>40469871.899999999</v>
      </c>
    </row>
    <row r="21" spans="2:13" ht="16.5" thickTop="1" thickBot="1" x14ac:dyDescent="0.3">
      <c r="B21" s="4">
        <v>17</v>
      </c>
      <c r="C21" s="12" t="s">
        <v>17</v>
      </c>
      <c r="D21" s="12"/>
      <c r="E21" s="29">
        <v>6242</v>
      </c>
      <c r="F21" s="29">
        <v>1038079.74</v>
      </c>
      <c r="G21" s="29">
        <v>6237</v>
      </c>
      <c r="H21" s="29">
        <v>1073336.98</v>
      </c>
      <c r="I21" s="29">
        <v>6237</v>
      </c>
      <c r="J21" s="29">
        <v>1357269.58</v>
      </c>
      <c r="K21" s="13"/>
      <c r="L21" s="3">
        <f t="shared" si="0"/>
        <v>6238.666666666667</v>
      </c>
      <c r="M21" s="3">
        <f t="shared" si="1"/>
        <v>3468686.3</v>
      </c>
    </row>
    <row r="22" spans="2:13" ht="16.5" thickTop="1" thickBot="1" x14ac:dyDescent="0.3">
      <c r="B22" s="4">
        <v>18</v>
      </c>
      <c r="C22" s="12" t="s">
        <v>18</v>
      </c>
      <c r="D22" s="12"/>
      <c r="E22" s="29">
        <v>28618</v>
      </c>
      <c r="F22" s="29">
        <v>3622831.57</v>
      </c>
      <c r="G22" s="29">
        <v>28605</v>
      </c>
      <c r="H22" s="29">
        <v>3540258.04</v>
      </c>
      <c r="I22" s="29">
        <v>28615</v>
      </c>
      <c r="J22" s="29">
        <v>4330768.8899999997</v>
      </c>
      <c r="K22" s="13"/>
      <c r="L22" s="3">
        <f t="shared" si="0"/>
        <v>28612.666666666668</v>
      </c>
      <c r="M22" s="3">
        <f t="shared" si="1"/>
        <v>11493858.5</v>
      </c>
    </row>
    <row r="23" spans="2:13" ht="16.5" thickTop="1" thickBot="1" x14ac:dyDescent="0.3">
      <c r="B23" s="4">
        <v>19</v>
      </c>
      <c r="C23" s="12" t="s">
        <v>19</v>
      </c>
      <c r="D23" s="12"/>
      <c r="E23" s="29">
        <v>15569</v>
      </c>
      <c r="F23" s="29">
        <v>2227657.48</v>
      </c>
      <c r="G23" s="29">
        <v>15561</v>
      </c>
      <c r="H23" s="29">
        <v>2214327.21</v>
      </c>
      <c r="I23" s="29">
        <v>15568</v>
      </c>
      <c r="J23" s="29">
        <v>2672907.4</v>
      </c>
      <c r="K23" s="13"/>
      <c r="L23" s="3">
        <f t="shared" si="0"/>
        <v>15566</v>
      </c>
      <c r="M23" s="3">
        <f t="shared" si="1"/>
        <v>7114892.0899999999</v>
      </c>
    </row>
    <row r="24" spans="2:13" ht="16.5" thickTop="1" thickBot="1" x14ac:dyDescent="0.3">
      <c r="B24" s="4">
        <v>20</v>
      </c>
      <c r="C24" s="12" t="s">
        <v>20</v>
      </c>
      <c r="D24" s="12"/>
      <c r="E24" s="29">
        <v>78757</v>
      </c>
      <c r="F24" s="29">
        <v>9023406.6899999995</v>
      </c>
      <c r="G24" s="29">
        <v>78802</v>
      </c>
      <c r="H24" s="29">
        <v>8833934.8100000005</v>
      </c>
      <c r="I24" s="29">
        <v>78846</v>
      </c>
      <c r="J24" s="29">
        <v>9733289.3000000007</v>
      </c>
      <c r="K24" s="13"/>
      <c r="L24" s="3">
        <f t="shared" si="0"/>
        <v>78801.666666666672</v>
      </c>
      <c r="M24" s="3">
        <f t="shared" si="1"/>
        <v>27590630.800000001</v>
      </c>
    </row>
    <row r="25" spans="2:13" ht="16.5" thickTop="1" thickBot="1" x14ac:dyDescent="0.3">
      <c r="B25" s="4">
        <v>21</v>
      </c>
      <c r="C25" s="12" t="s">
        <v>21</v>
      </c>
      <c r="D25" s="12"/>
      <c r="E25" s="29">
        <v>42983</v>
      </c>
      <c r="F25" s="29">
        <v>10107814.310000001</v>
      </c>
      <c r="G25" s="29">
        <v>42962</v>
      </c>
      <c r="H25" s="29">
        <v>9487952.5299999993</v>
      </c>
      <c r="I25" s="29">
        <v>43071</v>
      </c>
      <c r="J25" s="29">
        <v>10352219.91</v>
      </c>
      <c r="K25" s="13"/>
      <c r="L25" s="3">
        <f t="shared" si="0"/>
        <v>43005.333333333336</v>
      </c>
      <c r="M25" s="3">
        <f t="shared" si="1"/>
        <v>29947986.75</v>
      </c>
    </row>
    <row r="26" spans="2:13" ht="16.5" thickTop="1" thickBot="1" x14ac:dyDescent="0.3">
      <c r="B26" s="4">
        <v>22</v>
      </c>
      <c r="C26" s="12" t="s">
        <v>22</v>
      </c>
      <c r="D26" s="12"/>
      <c r="E26" s="29">
        <v>19642</v>
      </c>
      <c r="F26" s="29">
        <v>3635345.88</v>
      </c>
      <c r="G26" s="29">
        <v>19646</v>
      </c>
      <c r="H26" s="29">
        <v>3477548.49</v>
      </c>
      <c r="I26" s="29">
        <v>19677</v>
      </c>
      <c r="J26" s="29">
        <v>4171260.32</v>
      </c>
      <c r="K26" s="13"/>
      <c r="L26" s="3">
        <f t="shared" si="0"/>
        <v>19655</v>
      </c>
      <c r="M26" s="3">
        <f t="shared" si="1"/>
        <v>11284154.689999999</v>
      </c>
    </row>
    <row r="27" spans="2:13" ht="16.5" thickTop="1" thickBot="1" x14ac:dyDescent="0.3">
      <c r="B27" s="4">
        <v>23</v>
      </c>
      <c r="C27" s="12" t="s">
        <v>23</v>
      </c>
      <c r="D27" s="12"/>
      <c r="E27" s="29">
        <v>10796</v>
      </c>
      <c r="F27" s="29">
        <v>1195542.58</v>
      </c>
      <c r="G27" s="29">
        <v>10796</v>
      </c>
      <c r="H27" s="29">
        <v>1213448.92</v>
      </c>
      <c r="I27" s="29">
        <v>10799</v>
      </c>
      <c r="J27" s="29">
        <v>1480726.6</v>
      </c>
      <c r="K27" s="13"/>
      <c r="L27" s="3">
        <f t="shared" si="0"/>
        <v>10797</v>
      </c>
      <c r="M27" s="3">
        <f t="shared" si="1"/>
        <v>3889718.1</v>
      </c>
    </row>
    <row r="28" spans="2:13" ht="16.5" thickTop="1" thickBot="1" x14ac:dyDescent="0.3">
      <c r="B28" s="4">
        <v>24</v>
      </c>
      <c r="C28" s="12" t="s">
        <v>24</v>
      </c>
      <c r="D28" s="12"/>
      <c r="E28" s="29">
        <v>12023</v>
      </c>
      <c r="F28" s="29">
        <v>1653310.87</v>
      </c>
      <c r="G28" s="29">
        <v>12021</v>
      </c>
      <c r="H28" s="29">
        <v>1625519.52</v>
      </c>
      <c r="I28" s="29">
        <v>12017</v>
      </c>
      <c r="J28" s="29">
        <v>2115297.0099999998</v>
      </c>
      <c r="K28" s="13"/>
      <c r="L28" s="3">
        <f t="shared" si="0"/>
        <v>12020.333333333334</v>
      </c>
      <c r="M28" s="3">
        <f t="shared" si="1"/>
        <v>5394127.4000000004</v>
      </c>
    </row>
    <row r="29" spans="2:13" ht="16.5" thickTop="1" thickBot="1" x14ac:dyDescent="0.3">
      <c r="B29" s="4">
        <v>25</v>
      </c>
      <c r="C29" s="12" t="s">
        <v>25</v>
      </c>
      <c r="D29" s="12"/>
      <c r="E29" s="29">
        <v>29768</v>
      </c>
      <c r="F29" s="29">
        <v>4766066.54</v>
      </c>
      <c r="G29" s="29">
        <v>29758</v>
      </c>
      <c r="H29" s="29">
        <v>4690218.92</v>
      </c>
      <c r="I29" s="29">
        <v>29766</v>
      </c>
      <c r="J29" s="29">
        <v>5307803.67</v>
      </c>
      <c r="K29" s="13"/>
      <c r="L29" s="3">
        <f t="shared" si="0"/>
        <v>29764</v>
      </c>
      <c r="M29" s="3">
        <f t="shared" si="1"/>
        <v>14764089.130000001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29">
        <v>29505</v>
      </c>
      <c r="F30" s="29">
        <v>4573865.2</v>
      </c>
      <c r="G30" s="29">
        <v>29477</v>
      </c>
      <c r="H30" s="29">
        <v>4327071.28</v>
      </c>
      <c r="I30" s="29">
        <v>29483</v>
      </c>
      <c r="J30" s="29">
        <v>4832432.01</v>
      </c>
      <c r="K30" s="13"/>
      <c r="L30" s="3">
        <f t="shared" si="0"/>
        <v>29488.333333333332</v>
      </c>
      <c r="M30" s="3">
        <f t="shared" si="1"/>
        <v>13733368.49</v>
      </c>
    </row>
    <row r="31" spans="2:13" ht="16.5" thickTop="1" thickBot="1" x14ac:dyDescent="0.3">
      <c r="B31" s="4">
        <v>27</v>
      </c>
      <c r="C31" s="12" t="s">
        <v>27</v>
      </c>
      <c r="D31" s="12"/>
      <c r="E31" s="29">
        <v>14254</v>
      </c>
      <c r="F31" s="29">
        <v>2046471.45</v>
      </c>
      <c r="G31" s="29">
        <v>14263</v>
      </c>
      <c r="H31" s="29">
        <v>1995261.34</v>
      </c>
      <c r="I31" s="29">
        <v>14281</v>
      </c>
      <c r="J31" s="29">
        <v>2518937.37</v>
      </c>
      <c r="K31" s="13"/>
      <c r="L31" s="3">
        <f t="shared" si="0"/>
        <v>14266</v>
      </c>
      <c r="M31" s="3">
        <f t="shared" si="1"/>
        <v>6560670.1600000001</v>
      </c>
    </row>
    <row r="32" spans="2:13" ht="16.5" thickTop="1" thickBot="1" x14ac:dyDescent="0.3">
      <c r="B32" s="4">
        <v>28</v>
      </c>
      <c r="C32" s="12" t="s">
        <v>28</v>
      </c>
      <c r="D32" s="12"/>
      <c r="E32" s="29">
        <v>2917</v>
      </c>
      <c r="F32" s="29">
        <v>688061.91</v>
      </c>
      <c r="G32" s="29">
        <v>2918</v>
      </c>
      <c r="H32" s="29">
        <v>672467.28</v>
      </c>
      <c r="I32" s="29">
        <v>2920</v>
      </c>
      <c r="J32" s="29">
        <v>969749.25</v>
      </c>
      <c r="K32" s="13"/>
      <c r="L32" s="3">
        <f t="shared" si="0"/>
        <v>2918.3333333333335</v>
      </c>
      <c r="M32" s="3">
        <f t="shared" si="1"/>
        <v>2330278.44</v>
      </c>
    </row>
    <row r="33" spans="2:13" ht="16.5" thickTop="1" thickBot="1" x14ac:dyDescent="0.3">
      <c r="B33" s="4">
        <v>29</v>
      </c>
      <c r="C33" s="12" t="s">
        <v>29</v>
      </c>
      <c r="D33" s="12"/>
      <c r="E33" s="29">
        <v>4274</v>
      </c>
      <c r="F33" s="29">
        <v>672857.01</v>
      </c>
      <c r="G33" s="29">
        <v>4275</v>
      </c>
      <c r="H33" s="29">
        <v>670724.06999999995</v>
      </c>
      <c r="I33" s="29">
        <v>4273</v>
      </c>
      <c r="J33" s="29">
        <v>830079.04</v>
      </c>
      <c r="K33" s="13"/>
      <c r="L33" s="3">
        <f t="shared" si="0"/>
        <v>4274</v>
      </c>
      <c r="M33" s="3">
        <f t="shared" si="1"/>
        <v>2173660.12</v>
      </c>
    </row>
    <row r="34" spans="2:13" ht="16.5" thickTop="1" thickBot="1" x14ac:dyDescent="0.3">
      <c r="B34" s="4">
        <v>30</v>
      </c>
      <c r="C34" s="12" t="s">
        <v>30</v>
      </c>
      <c r="D34" s="12"/>
      <c r="E34" s="29">
        <v>10940</v>
      </c>
      <c r="F34" s="29">
        <v>1386643.68</v>
      </c>
      <c r="G34" s="29">
        <v>10939</v>
      </c>
      <c r="H34" s="29">
        <v>1408888.25</v>
      </c>
      <c r="I34" s="29">
        <v>10938</v>
      </c>
      <c r="J34" s="29">
        <v>1734772.01</v>
      </c>
      <c r="K34" s="13"/>
      <c r="L34" s="3">
        <f t="shared" si="0"/>
        <v>10939</v>
      </c>
      <c r="M34" s="3">
        <f t="shared" si="1"/>
        <v>4530303.9399999995</v>
      </c>
    </row>
    <row r="35" spans="2:13" ht="16.5" thickTop="1" thickBot="1" x14ac:dyDescent="0.3">
      <c r="B35" s="4">
        <v>31</v>
      </c>
      <c r="C35" s="12" t="s">
        <v>31</v>
      </c>
      <c r="D35" s="12"/>
      <c r="E35" s="29">
        <v>19003</v>
      </c>
      <c r="F35" s="29">
        <v>2614605.06</v>
      </c>
      <c r="G35" s="29">
        <v>19044</v>
      </c>
      <c r="H35" s="29">
        <v>2519452.87</v>
      </c>
      <c r="I35" s="29">
        <v>19140</v>
      </c>
      <c r="J35" s="29">
        <v>3475209.61</v>
      </c>
      <c r="K35" s="13"/>
      <c r="L35" s="3">
        <f t="shared" si="0"/>
        <v>19062.333333333332</v>
      </c>
      <c r="M35" s="3">
        <f t="shared" si="1"/>
        <v>8609267.5399999991</v>
      </c>
    </row>
    <row r="36" spans="2:13" ht="16.5" thickTop="1" thickBot="1" x14ac:dyDescent="0.3">
      <c r="B36" s="4">
        <v>32</v>
      </c>
      <c r="C36" s="12" t="s">
        <v>32</v>
      </c>
      <c r="D36" s="12"/>
      <c r="E36" s="29">
        <v>48956</v>
      </c>
      <c r="F36" s="29">
        <v>5108525.7699999996</v>
      </c>
      <c r="G36" s="29">
        <v>48962</v>
      </c>
      <c r="H36" s="29">
        <v>4912016.68</v>
      </c>
      <c r="I36" s="29">
        <v>48966</v>
      </c>
      <c r="J36" s="29">
        <v>5882509.7699999996</v>
      </c>
      <c r="K36" s="13"/>
      <c r="L36" s="3">
        <f t="shared" si="0"/>
        <v>48961.333333333336</v>
      </c>
      <c r="M36" s="3">
        <f t="shared" si="1"/>
        <v>15903052.219999999</v>
      </c>
    </row>
    <row r="37" spans="2:13" ht="16.5" thickTop="1" thickBot="1" x14ac:dyDescent="0.3">
      <c r="B37" s="4">
        <v>33</v>
      </c>
      <c r="C37" s="12" t="s">
        <v>33</v>
      </c>
      <c r="D37" s="12"/>
      <c r="E37" s="29">
        <v>26863</v>
      </c>
      <c r="F37" s="29">
        <v>3691415.06</v>
      </c>
      <c r="G37" s="29">
        <v>26861</v>
      </c>
      <c r="H37" s="29">
        <v>3600258.52</v>
      </c>
      <c r="I37" s="29">
        <v>26874</v>
      </c>
      <c r="J37" s="29">
        <v>4679713.6900000004</v>
      </c>
      <c r="K37" s="13"/>
      <c r="L37" s="3">
        <f t="shared" ref="L37:L64" si="2">(E37+G37+I37)/3</f>
        <v>26866</v>
      </c>
      <c r="M37" s="3">
        <f t="shared" ref="M37:M64" si="3">F37+H37+J37</f>
        <v>11971387.27</v>
      </c>
    </row>
    <row r="38" spans="2:13" ht="16.5" thickTop="1" thickBot="1" x14ac:dyDescent="0.3">
      <c r="B38" s="4">
        <v>34</v>
      </c>
      <c r="C38" s="12" t="s">
        <v>34</v>
      </c>
      <c r="D38" s="12"/>
      <c r="E38" s="29">
        <v>13756</v>
      </c>
      <c r="F38" s="29">
        <v>1630649.68</v>
      </c>
      <c r="G38" s="29">
        <v>13753</v>
      </c>
      <c r="H38" s="29">
        <v>1654711.71</v>
      </c>
      <c r="I38" s="29">
        <v>13745</v>
      </c>
      <c r="J38" s="29">
        <v>2265681.15</v>
      </c>
      <c r="K38" s="13"/>
      <c r="L38" s="3">
        <f t="shared" si="2"/>
        <v>13751.333333333334</v>
      </c>
      <c r="M38" s="3">
        <f t="shared" si="3"/>
        <v>5551042.5399999991</v>
      </c>
    </row>
    <row r="39" spans="2:13" ht="16.5" thickTop="1" thickBot="1" x14ac:dyDescent="0.3">
      <c r="B39" s="4">
        <v>35</v>
      </c>
      <c r="C39" s="12" t="s">
        <v>35</v>
      </c>
      <c r="D39" s="12"/>
      <c r="E39" s="29">
        <v>17231</v>
      </c>
      <c r="F39" s="29">
        <v>2872437.87</v>
      </c>
      <c r="G39" s="29">
        <v>17228</v>
      </c>
      <c r="H39" s="29">
        <v>2747186.07</v>
      </c>
      <c r="I39" s="29">
        <v>17233</v>
      </c>
      <c r="J39" s="29">
        <v>3350212.56</v>
      </c>
      <c r="K39" s="13"/>
      <c r="L39" s="3">
        <f t="shared" si="2"/>
        <v>17230.666666666668</v>
      </c>
      <c r="M39" s="3">
        <f t="shared" si="3"/>
        <v>8969836.5</v>
      </c>
    </row>
    <row r="40" spans="2:13" ht="16.5" thickTop="1" thickBot="1" x14ac:dyDescent="0.3">
      <c r="B40" s="4">
        <v>36</v>
      </c>
      <c r="C40" s="12" t="s">
        <v>36</v>
      </c>
      <c r="D40" s="12"/>
      <c r="E40" s="29">
        <v>16158</v>
      </c>
      <c r="F40" s="29">
        <v>2559032.3199999998</v>
      </c>
      <c r="G40" s="29">
        <v>16155</v>
      </c>
      <c r="H40" s="29">
        <v>2598332.0499999998</v>
      </c>
      <c r="I40" s="29">
        <v>16166</v>
      </c>
      <c r="J40" s="29">
        <v>3246184.47</v>
      </c>
      <c r="K40" s="13"/>
      <c r="L40" s="3">
        <f t="shared" si="2"/>
        <v>16159.666666666666</v>
      </c>
      <c r="M40" s="3">
        <f t="shared" si="3"/>
        <v>8403548.8399999999</v>
      </c>
    </row>
    <row r="41" spans="2:13" ht="16.5" thickTop="1" thickBot="1" x14ac:dyDescent="0.3">
      <c r="B41" s="4">
        <v>37</v>
      </c>
      <c r="C41" s="12" t="s">
        <v>37</v>
      </c>
      <c r="D41" s="12"/>
      <c r="E41" s="29">
        <v>21598</v>
      </c>
      <c r="F41" s="29">
        <v>2673127.5699999998</v>
      </c>
      <c r="G41" s="29">
        <v>21588</v>
      </c>
      <c r="H41" s="29">
        <v>2591390.91</v>
      </c>
      <c r="I41" s="29">
        <v>21578</v>
      </c>
      <c r="J41" s="29">
        <v>3215984.53</v>
      </c>
      <c r="K41" s="13"/>
      <c r="L41" s="3">
        <f t="shared" si="2"/>
        <v>21588</v>
      </c>
      <c r="M41" s="3">
        <f t="shared" si="3"/>
        <v>8480503.0099999998</v>
      </c>
    </row>
    <row r="42" spans="2:13" ht="16.5" thickTop="1" thickBot="1" x14ac:dyDescent="0.3">
      <c r="B42" s="4">
        <v>38</v>
      </c>
      <c r="C42" s="12" t="s">
        <v>38</v>
      </c>
      <c r="D42" s="12"/>
      <c r="E42" s="29">
        <v>17406</v>
      </c>
      <c r="F42" s="29">
        <v>2665192.02</v>
      </c>
      <c r="G42" s="29">
        <v>17399</v>
      </c>
      <c r="H42" s="29">
        <v>2597538.1</v>
      </c>
      <c r="I42" s="29">
        <v>17400</v>
      </c>
      <c r="J42" s="29">
        <v>3165383.98</v>
      </c>
      <c r="K42" s="13"/>
      <c r="L42" s="3">
        <f t="shared" si="2"/>
        <v>17401.666666666668</v>
      </c>
      <c r="M42" s="3">
        <f t="shared" si="3"/>
        <v>8428114.0999999996</v>
      </c>
    </row>
    <row r="43" spans="2:13" ht="16.5" thickTop="1" thickBot="1" x14ac:dyDescent="0.3">
      <c r="B43" s="4">
        <v>39</v>
      </c>
      <c r="C43" s="12" t="s">
        <v>39</v>
      </c>
      <c r="D43" s="12"/>
      <c r="E43" s="29">
        <v>3775</v>
      </c>
      <c r="F43" s="29">
        <v>603402.86</v>
      </c>
      <c r="G43" s="29">
        <v>3777</v>
      </c>
      <c r="H43" s="29">
        <v>639472.52</v>
      </c>
      <c r="I43" s="29">
        <v>3776</v>
      </c>
      <c r="J43" s="29">
        <v>766426.23</v>
      </c>
      <c r="K43" s="13"/>
      <c r="L43" s="3">
        <f t="shared" si="2"/>
        <v>3776</v>
      </c>
      <c r="M43" s="3">
        <f t="shared" si="3"/>
        <v>2009301.6099999999</v>
      </c>
    </row>
    <row r="44" spans="2:13" ht="16.5" thickTop="1" thickBot="1" x14ac:dyDescent="0.3">
      <c r="B44" s="4">
        <v>40</v>
      </c>
      <c r="C44" s="12" t="s">
        <v>40</v>
      </c>
      <c r="D44" s="12"/>
      <c r="E44" s="29">
        <v>19151</v>
      </c>
      <c r="F44" s="29">
        <v>2171768.5299999998</v>
      </c>
      <c r="G44" s="29">
        <v>19137</v>
      </c>
      <c r="H44" s="29">
        <v>2088138.01</v>
      </c>
      <c r="I44" s="29">
        <v>19140</v>
      </c>
      <c r="J44" s="29">
        <v>2527457.91</v>
      </c>
      <c r="K44" s="13"/>
      <c r="L44" s="3">
        <f t="shared" si="2"/>
        <v>19142.666666666668</v>
      </c>
      <c r="M44" s="3">
        <f t="shared" si="3"/>
        <v>6787364.4500000002</v>
      </c>
    </row>
    <row r="45" spans="2:13" ht="16.5" thickTop="1" thickBot="1" x14ac:dyDescent="0.3">
      <c r="B45" s="4">
        <v>41</v>
      </c>
      <c r="C45" s="12" t="s">
        <v>41</v>
      </c>
      <c r="D45" s="12"/>
      <c r="E45" s="29">
        <v>9464</v>
      </c>
      <c r="F45" s="29">
        <v>1498237.75</v>
      </c>
      <c r="G45" s="29">
        <v>9458</v>
      </c>
      <c r="H45" s="29">
        <v>1478941.44</v>
      </c>
      <c r="I45" s="29">
        <v>9458</v>
      </c>
      <c r="J45" s="29">
        <v>1854024.64</v>
      </c>
      <c r="K45" s="13"/>
      <c r="L45" s="3">
        <f t="shared" si="2"/>
        <v>9460</v>
      </c>
      <c r="M45" s="3">
        <f t="shared" si="3"/>
        <v>4831203.83</v>
      </c>
    </row>
    <row r="46" spans="2:13" ht="16.5" thickTop="1" thickBot="1" x14ac:dyDescent="0.3">
      <c r="B46" s="4">
        <v>42</v>
      </c>
      <c r="C46" s="12" t="s">
        <v>42</v>
      </c>
      <c r="D46" s="12"/>
      <c r="E46" s="29">
        <v>14320</v>
      </c>
      <c r="F46" s="29">
        <v>2162213.0299999998</v>
      </c>
      <c r="G46" s="29">
        <v>14312</v>
      </c>
      <c r="H46" s="29">
        <v>2044938</v>
      </c>
      <c r="I46" s="29">
        <v>14311</v>
      </c>
      <c r="J46" s="29">
        <v>2824228.69</v>
      </c>
      <c r="K46" s="13"/>
      <c r="L46" s="3">
        <f t="shared" si="2"/>
        <v>14314.333333333334</v>
      </c>
      <c r="M46" s="3">
        <f t="shared" si="3"/>
        <v>7031379.7199999988</v>
      </c>
    </row>
    <row r="47" spans="2:13" ht="16.5" thickTop="1" thickBot="1" x14ac:dyDescent="0.3">
      <c r="B47" s="4">
        <v>43</v>
      </c>
      <c r="C47" s="12" t="s">
        <v>43</v>
      </c>
      <c r="D47" s="12"/>
      <c r="E47" s="29">
        <v>16053</v>
      </c>
      <c r="F47" s="29">
        <v>2499400.58</v>
      </c>
      <c r="G47" s="29">
        <v>16012</v>
      </c>
      <c r="H47" s="29">
        <v>2381781.5099999998</v>
      </c>
      <c r="I47" s="29">
        <v>16023</v>
      </c>
      <c r="J47" s="29">
        <v>2926159.84</v>
      </c>
      <c r="K47" s="13"/>
      <c r="L47" s="3">
        <f t="shared" si="2"/>
        <v>16029.333333333334</v>
      </c>
      <c r="M47" s="3">
        <f t="shared" si="3"/>
        <v>7807341.9299999997</v>
      </c>
    </row>
    <row r="48" spans="2:13" ht="16.5" thickTop="1" thickBot="1" x14ac:dyDescent="0.3">
      <c r="B48" s="4">
        <v>44</v>
      </c>
      <c r="C48" s="12" t="s">
        <v>44</v>
      </c>
      <c r="D48" s="12"/>
      <c r="E48" s="29">
        <v>54102</v>
      </c>
      <c r="F48" s="29">
        <v>6237221.3600000003</v>
      </c>
      <c r="G48" s="29">
        <v>54102</v>
      </c>
      <c r="H48" s="29">
        <v>6076327.79</v>
      </c>
      <c r="I48" s="29">
        <v>54128</v>
      </c>
      <c r="J48" s="29">
        <v>6674954.8399999999</v>
      </c>
      <c r="K48" s="13"/>
      <c r="L48" s="3">
        <f t="shared" si="2"/>
        <v>54110.666666666664</v>
      </c>
      <c r="M48" s="3">
        <f t="shared" si="3"/>
        <v>18988503.990000002</v>
      </c>
    </row>
    <row r="49" spans="2:13" ht="16.5" thickTop="1" thickBot="1" x14ac:dyDescent="0.3">
      <c r="B49" s="4">
        <v>45</v>
      </c>
      <c r="C49" s="12" t="s">
        <v>45</v>
      </c>
      <c r="D49" s="12"/>
      <c r="E49" s="29">
        <v>25285</v>
      </c>
      <c r="F49" s="29">
        <v>4378616.87</v>
      </c>
      <c r="G49" s="29">
        <v>25282</v>
      </c>
      <c r="H49" s="29">
        <v>4195197.3099999996</v>
      </c>
      <c r="I49" s="29">
        <v>25335</v>
      </c>
      <c r="J49" s="29">
        <v>4878661.16</v>
      </c>
      <c r="K49" s="13"/>
      <c r="L49" s="3">
        <f t="shared" si="2"/>
        <v>25300.666666666668</v>
      </c>
      <c r="M49" s="3">
        <f t="shared" si="3"/>
        <v>13452475.34</v>
      </c>
    </row>
    <row r="50" spans="2:13" ht="16.5" thickTop="1" thickBot="1" x14ac:dyDescent="0.3">
      <c r="B50" s="4">
        <v>46</v>
      </c>
      <c r="C50" s="12" t="s">
        <v>46</v>
      </c>
      <c r="D50" s="12"/>
      <c r="E50" s="29">
        <v>10836</v>
      </c>
      <c r="F50" s="29">
        <v>1915539.41</v>
      </c>
      <c r="G50" s="29">
        <v>10838</v>
      </c>
      <c r="H50" s="29">
        <v>1930379.93</v>
      </c>
      <c r="I50" s="29">
        <v>10840</v>
      </c>
      <c r="J50" s="29">
        <v>2364908.25</v>
      </c>
      <c r="K50" s="13"/>
      <c r="L50" s="3">
        <f t="shared" si="2"/>
        <v>10838</v>
      </c>
      <c r="M50" s="3">
        <f t="shared" si="3"/>
        <v>6210827.5899999999</v>
      </c>
    </row>
    <row r="51" spans="2:13" ht="16.5" thickTop="1" thickBot="1" x14ac:dyDescent="0.3">
      <c r="B51" s="4">
        <v>47</v>
      </c>
      <c r="C51" s="12" t="s">
        <v>47</v>
      </c>
      <c r="D51" s="12"/>
      <c r="E51" s="29">
        <v>21236</v>
      </c>
      <c r="F51" s="29">
        <v>3834744.53</v>
      </c>
      <c r="G51" s="29">
        <v>21221</v>
      </c>
      <c r="H51" s="29">
        <v>3585649.12</v>
      </c>
      <c r="I51" s="29">
        <v>21226</v>
      </c>
      <c r="J51" s="29">
        <v>4314429.95</v>
      </c>
      <c r="K51" s="13"/>
      <c r="L51" s="3">
        <f t="shared" si="2"/>
        <v>21227.666666666668</v>
      </c>
      <c r="M51" s="3">
        <f t="shared" si="3"/>
        <v>11734823.600000001</v>
      </c>
    </row>
    <row r="52" spans="2:13" ht="16.5" thickTop="1" thickBot="1" x14ac:dyDescent="0.3">
      <c r="B52" s="4">
        <v>48</v>
      </c>
      <c r="C52" s="12" t="s">
        <v>48</v>
      </c>
      <c r="D52" s="12"/>
      <c r="E52" s="29">
        <v>10275</v>
      </c>
      <c r="F52" s="29">
        <v>1540864.77</v>
      </c>
      <c r="G52" s="29">
        <v>10277</v>
      </c>
      <c r="H52" s="29">
        <v>1430313.68</v>
      </c>
      <c r="I52" s="29">
        <v>10286</v>
      </c>
      <c r="J52" s="29">
        <v>1839987.55</v>
      </c>
      <c r="K52" s="13"/>
      <c r="L52" s="3">
        <f t="shared" si="2"/>
        <v>10279.333333333334</v>
      </c>
      <c r="M52" s="3">
        <f t="shared" si="3"/>
        <v>4811166</v>
      </c>
    </row>
    <row r="53" spans="2:13" ht="16.5" thickTop="1" thickBot="1" x14ac:dyDescent="0.3">
      <c r="B53" s="4">
        <v>49</v>
      </c>
      <c r="C53" s="12" t="s">
        <v>49</v>
      </c>
      <c r="D53" s="12"/>
      <c r="E53" s="29">
        <v>15318</v>
      </c>
      <c r="F53" s="29">
        <v>1884036.88</v>
      </c>
      <c r="G53" s="29">
        <v>15322</v>
      </c>
      <c r="H53" s="29">
        <v>1852022.36</v>
      </c>
      <c r="I53" s="29">
        <v>15327</v>
      </c>
      <c r="J53" s="29">
        <v>2336705.19</v>
      </c>
      <c r="K53" s="13"/>
      <c r="L53" s="3">
        <f t="shared" si="2"/>
        <v>15322.333333333334</v>
      </c>
      <c r="M53" s="3">
        <f t="shared" si="3"/>
        <v>6072764.4299999997</v>
      </c>
    </row>
    <row r="54" spans="2:13" ht="16.5" thickTop="1" thickBot="1" x14ac:dyDescent="0.3">
      <c r="B54" s="4">
        <v>50</v>
      </c>
      <c r="C54" s="12" t="s">
        <v>50</v>
      </c>
      <c r="D54" s="12"/>
      <c r="E54" s="29">
        <v>20384</v>
      </c>
      <c r="F54" s="29">
        <v>3284945.43</v>
      </c>
      <c r="G54" s="29">
        <v>20380</v>
      </c>
      <c r="H54" s="29">
        <v>3402259.79</v>
      </c>
      <c r="I54" s="29">
        <v>20376</v>
      </c>
      <c r="J54" s="29">
        <v>3995601.74</v>
      </c>
      <c r="K54" s="13"/>
      <c r="L54" s="3">
        <f t="shared" si="2"/>
        <v>20380</v>
      </c>
      <c r="M54" s="3">
        <f t="shared" si="3"/>
        <v>10682806.960000001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29">
        <v>22640</v>
      </c>
      <c r="F55" s="29">
        <v>3122011.37</v>
      </c>
      <c r="G55" s="29">
        <v>22635</v>
      </c>
      <c r="H55" s="29">
        <v>3029469.78</v>
      </c>
      <c r="I55" s="29">
        <v>22631</v>
      </c>
      <c r="J55" s="29">
        <v>3746381.44</v>
      </c>
      <c r="K55" s="13"/>
      <c r="L55" s="3">
        <f t="shared" si="2"/>
        <v>22635.333333333332</v>
      </c>
      <c r="M55" s="3">
        <f t="shared" si="3"/>
        <v>9897862.5899999999</v>
      </c>
    </row>
    <row r="56" spans="2:13" ht="16.5" thickTop="1" thickBot="1" x14ac:dyDescent="0.3">
      <c r="B56" s="4">
        <v>52</v>
      </c>
      <c r="C56" s="12" t="s">
        <v>52</v>
      </c>
      <c r="D56" s="12"/>
      <c r="E56" s="29">
        <v>21072</v>
      </c>
      <c r="F56" s="29">
        <v>4456956.2699999996</v>
      </c>
      <c r="G56" s="29">
        <v>21085</v>
      </c>
      <c r="H56" s="29">
        <v>4208337.9800000004</v>
      </c>
      <c r="I56" s="29">
        <v>21096</v>
      </c>
      <c r="J56" s="29">
        <v>4741469.6500000004</v>
      </c>
      <c r="K56" s="13"/>
      <c r="L56" s="3">
        <f t="shared" si="2"/>
        <v>21084.333333333332</v>
      </c>
      <c r="M56" s="3">
        <f t="shared" si="3"/>
        <v>13406763.9</v>
      </c>
    </row>
    <row r="57" spans="2:13" ht="16.5" thickTop="1" thickBot="1" x14ac:dyDescent="0.3">
      <c r="B57" s="4">
        <v>53</v>
      </c>
      <c r="C57" s="12" t="s">
        <v>53</v>
      </c>
      <c r="D57" s="12"/>
      <c r="E57" s="29">
        <v>22990</v>
      </c>
      <c r="F57" s="29">
        <v>2731836.29</v>
      </c>
      <c r="G57" s="29">
        <v>22994</v>
      </c>
      <c r="H57" s="29">
        <v>2678869.56</v>
      </c>
      <c r="I57" s="29">
        <v>22997</v>
      </c>
      <c r="J57" s="29">
        <v>3303612.1</v>
      </c>
      <c r="K57" s="13"/>
      <c r="L57" s="3">
        <f t="shared" si="2"/>
        <v>22993.666666666668</v>
      </c>
      <c r="M57" s="3">
        <f t="shared" si="3"/>
        <v>8714317.9499999993</v>
      </c>
    </row>
    <row r="58" spans="2:13" ht="16.5" thickTop="1" thickBot="1" x14ac:dyDescent="0.3">
      <c r="B58" s="4">
        <v>54</v>
      </c>
      <c r="C58" s="12" t="s">
        <v>54</v>
      </c>
      <c r="D58" s="12"/>
      <c r="E58" s="29">
        <v>24915</v>
      </c>
      <c r="F58" s="29">
        <v>3307025.47</v>
      </c>
      <c r="G58" s="29">
        <v>24924</v>
      </c>
      <c r="H58" s="29">
        <v>3155150.39</v>
      </c>
      <c r="I58" s="29">
        <v>24930</v>
      </c>
      <c r="J58" s="29">
        <v>3698402.36</v>
      </c>
      <c r="K58" s="13"/>
      <c r="L58" s="3">
        <f t="shared" si="2"/>
        <v>24923</v>
      </c>
      <c r="M58" s="3">
        <f t="shared" si="3"/>
        <v>10160578.220000001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29">
        <v>15210</v>
      </c>
      <c r="F59" s="29">
        <v>1819310.63</v>
      </c>
      <c r="G59" s="29">
        <v>15206</v>
      </c>
      <c r="H59" s="29">
        <v>1872195.78</v>
      </c>
      <c r="I59" s="29">
        <v>15211</v>
      </c>
      <c r="J59" s="29">
        <v>2292389.16</v>
      </c>
      <c r="K59" s="13"/>
      <c r="L59" s="3">
        <f t="shared" si="2"/>
        <v>15209</v>
      </c>
      <c r="M59" s="3">
        <f t="shared" si="3"/>
        <v>5983895.5700000003</v>
      </c>
    </row>
    <row r="60" spans="2:13" ht="16.5" thickTop="1" thickBot="1" x14ac:dyDescent="0.3">
      <c r="B60" s="4">
        <v>56</v>
      </c>
      <c r="C60" s="12" t="s">
        <v>56</v>
      </c>
      <c r="D60" s="12"/>
      <c r="E60" s="29">
        <v>18811</v>
      </c>
      <c r="F60" s="29">
        <v>2978531.48</v>
      </c>
      <c r="G60" s="29">
        <v>18811</v>
      </c>
      <c r="H60" s="29">
        <v>2902662.39</v>
      </c>
      <c r="I60" s="29">
        <v>18812</v>
      </c>
      <c r="J60" s="29">
        <v>3560867.1</v>
      </c>
      <c r="K60" s="13"/>
      <c r="L60" s="3">
        <f t="shared" si="2"/>
        <v>18811.333333333332</v>
      </c>
      <c r="M60" s="3">
        <f t="shared" si="3"/>
        <v>9442060.9700000007</v>
      </c>
    </row>
    <row r="61" spans="2:13" ht="16.5" thickTop="1" thickBot="1" x14ac:dyDescent="0.3">
      <c r="B61" s="4">
        <v>57</v>
      </c>
      <c r="C61" s="12" t="s">
        <v>57</v>
      </c>
      <c r="D61" s="12"/>
      <c r="E61" s="29">
        <v>310870</v>
      </c>
      <c r="F61" s="29">
        <v>47222498.659999996</v>
      </c>
      <c r="G61" s="29">
        <v>311168</v>
      </c>
      <c r="H61" s="29">
        <v>47099634.859999999</v>
      </c>
      <c r="I61" s="29">
        <v>311538</v>
      </c>
      <c r="J61" s="29">
        <v>49479147.509999998</v>
      </c>
      <c r="K61" s="13"/>
      <c r="L61" s="3">
        <f t="shared" si="2"/>
        <v>311192</v>
      </c>
      <c r="M61" s="3">
        <f t="shared" si="3"/>
        <v>143801281.03</v>
      </c>
    </row>
    <row r="62" spans="2:13" ht="16.5" thickTop="1" thickBot="1" x14ac:dyDescent="0.3">
      <c r="B62" s="4">
        <v>58</v>
      </c>
      <c r="C62" s="12" t="s">
        <v>58</v>
      </c>
      <c r="D62" s="12"/>
      <c r="E62" s="29">
        <v>67186</v>
      </c>
      <c r="F62" s="29">
        <v>17981056.890000001</v>
      </c>
      <c r="G62" s="29">
        <v>67338</v>
      </c>
      <c r="H62" s="29">
        <v>17063213.670000002</v>
      </c>
      <c r="I62" s="29">
        <v>67503</v>
      </c>
      <c r="J62" s="29">
        <v>19032405.66</v>
      </c>
      <c r="K62" s="13"/>
      <c r="L62" s="3">
        <f t="shared" si="2"/>
        <v>67342.333333333328</v>
      </c>
      <c r="M62" s="3">
        <f t="shared" si="3"/>
        <v>54076676.219999999</v>
      </c>
    </row>
    <row r="63" spans="2:13" ht="16.5" thickTop="1" thickBot="1" x14ac:dyDescent="0.3">
      <c r="B63" s="4">
        <v>59</v>
      </c>
      <c r="C63" s="12" t="s">
        <v>59</v>
      </c>
      <c r="D63" s="12"/>
      <c r="E63" s="29">
        <v>13545</v>
      </c>
      <c r="F63" s="29">
        <v>1296825.83</v>
      </c>
      <c r="G63" s="29">
        <v>13546</v>
      </c>
      <c r="H63" s="29">
        <v>1385704.67</v>
      </c>
      <c r="I63" s="29">
        <v>13548</v>
      </c>
      <c r="J63" s="29">
        <v>1707264.23</v>
      </c>
      <c r="K63" s="13"/>
      <c r="L63" s="3">
        <f t="shared" si="2"/>
        <v>13546.333333333334</v>
      </c>
      <c r="M63" s="3">
        <f t="shared" si="3"/>
        <v>4389794.7300000004</v>
      </c>
    </row>
    <row r="64" spans="2:13" ht="16.5" thickTop="1" thickBot="1" x14ac:dyDescent="0.3">
      <c r="B64" s="4">
        <v>60</v>
      </c>
      <c r="C64" s="12" t="s">
        <v>60</v>
      </c>
      <c r="D64" s="12"/>
      <c r="E64" s="29">
        <v>11352</v>
      </c>
      <c r="F64" s="29">
        <v>1523620.99</v>
      </c>
      <c r="G64" s="29">
        <v>11354</v>
      </c>
      <c r="H64" s="29">
        <v>1453294.93</v>
      </c>
      <c r="I64" s="29">
        <v>11352</v>
      </c>
      <c r="J64" s="29">
        <v>1795357.26</v>
      </c>
      <c r="K64" s="13"/>
      <c r="L64" s="3">
        <f t="shared" si="2"/>
        <v>11352.666666666666</v>
      </c>
      <c r="M64" s="3">
        <f t="shared" si="3"/>
        <v>4772273.18</v>
      </c>
    </row>
    <row r="65" spans="3:13" ht="15.75" thickTop="1" x14ac:dyDescent="0.25">
      <c r="C65" s="2" t="s">
        <v>117</v>
      </c>
      <c r="E65" s="59">
        <f t="shared" ref="E65:J65" si="4">SUM(E5:E64)</f>
        <v>1665360</v>
      </c>
      <c r="F65" s="59">
        <f t="shared" si="4"/>
        <v>252108510.03000006</v>
      </c>
      <c r="G65" s="59">
        <f t="shared" si="4"/>
        <v>1665803</v>
      </c>
      <c r="H65" s="59">
        <f t="shared" si="4"/>
        <v>246037149.60999998</v>
      </c>
      <c r="I65" s="59">
        <f t="shared" si="4"/>
        <v>1667075</v>
      </c>
      <c r="J65" s="59">
        <f t="shared" si="4"/>
        <v>282965140.04000002</v>
      </c>
      <c r="K65" s="59"/>
      <c r="L65" s="59">
        <f>SUM(L5:L64)</f>
        <v>1666079.3333333333</v>
      </c>
      <c r="M65" s="59">
        <f>SUM(M5:M64)</f>
        <v>781110799.68000007</v>
      </c>
    </row>
    <row r="66" spans="3:13" x14ac:dyDescent="0.25">
      <c r="E66" s="59"/>
      <c r="F66" s="59"/>
      <c r="G66" s="59"/>
      <c r="H66" s="59"/>
      <c r="I66" s="59"/>
      <c r="J66" s="59"/>
      <c r="K66" s="59"/>
      <c r="L66" s="59"/>
      <c r="M66" s="59"/>
    </row>
    <row r="67" spans="3:13" x14ac:dyDescent="0.25">
      <c r="C67" s="2" t="s">
        <v>118</v>
      </c>
      <c r="E67" s="59">
        <v>1665360</v>
      </c>
      <c r="F67" s="59">
        <v>252108510.03000006</v>
      </c>
      <c r="G67" s="59">
        <v>1665803</v>
      </c>
      <c r="H67" s="59">
        <v>246037149.60999998</v>
      </c>
      <c r="I67" s="59">
        <v>1667075</v>
      </c>
      <c r="J67" s="59">
        <v>282965140.04000002</v>
      </c>
      <c r="K67" s="59"/>
      <c r="L67" s="59">
        <f>(E67+G67+I67)/3</f>
        <v>1666079.3333333333</v>
      </c>
      <c r="M67" s="59">
        <f>F67+H67+J67</f>
        <v>781110799.68000007</v>
      </c>
    </row>
    <row r="68" spans="3:13" x14ac:dyDescent="0.25">
      <c r="E68" s="59"/>
      <c r="F68" s="59"/>
      <c r="G68" s="59"/>
      <c r="H68" s="59"/>
      <c r="I68" s="59"/>
      <c r="J68" s="59"/>
      <c r="K68" s="59"/>
      <c r="L68" s="59"/>
      <c r="M68" s="59"/>
    </row>
    <row r="69" spans="3:13" x14ac:dyDescent="0.25">
      <c r="C69" s="2" t="s">
        <v>119</v>
      </c>
      <c r="E69" s="59">
        <f>E65-E67</f>
        <v>0</v>
      </c>
      <c r="F69" s="59">
        <f t="shared" ref="F69:I69" si="5">F65-F67</f>
        <v>0</v>
      </c>
      <c r="G69" s="59">
        <f t="shared" si="5"/>
        <v>0</v>
      </c>
      <c r="H69" s="59">
        <f t="shared" si="5"/>
        <v>0</v>
      </c>
      <c r="I69" s="59">
        <f t="shared" si="5"/>
        <v>0</v>
      </c>
      <c r="J69" s="59">
        <f>J65-J67</f>
        <v>0</v>
      </c>
      <c r="K69" s="59"/>
      <c r="L69" s="59">
        <f t="shared" ref="L69:M69" si="6">L65-L67</f>
        <v>0</v>
      </c>
      <c r="M69" s="59">
        <f t="shared" si="6"/>
        <v>0</v>
      </c>
    </row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A1:I15"/>
  <sheetViews>
    <sheetView workbookViewId="0">
      <selection activeCell="C11" sqref="C11:E11"/>
    </sheetView>
  </sheetViews>
  <sheetFormatPr defaultRowHeight="15" x14ac:dyDescent="0.25"/>
  <cols>
    <col min="1" max="1" width="9.140625" style="21"/>
    <col min="2" max="2" width="57.140625" style="21" customWidth="1"/>
    <col min="3" max="3" width="24.42578125" style="21" customWidth="1"/>
    <col min="4" max="4" width="24.28515625" style="21" customWidth="1"/>
    <col min="5" max="5" width="26.28515625" style="21" customWidth="1"/>
    <col min="6" max="6" width="31.140625" style="21" customWidth="1"/>
    <col min="7" max="7" width="9.140625" style="21"/>
    <col min="8" max="8" width="13.140625" style="21" customWidth="1"/>
    <col min="9" max="9" width="16.7109375" style="21" customWidth="1"/>
    <col min="10" max="16384" width="9.140625" style="21"/>
  </cols>
  <sheetData>
    <row r="1" spans="1:9" x14ac:dyDescent="0.25">
      <c r="B1" s="21" t="s">
        <v>120</v>
      </c>
    </row>
    <row r="2" spans="1:9" ht="15.75" thickBot="1" x14ac:dyDescent="0.3"/>
    <row r="3" spans="1:9" ht="38.25" thickBot="1" x14ac:dyDescent="0.35">
      <c r="A3" s="55" t="s">
        <v>62</v>
      </c>
      <c r="B3" s="38" t="s">
        <v>0</v>
      </c>
      <c r="C3" s="39" t="s">
        <v>121</v>
      </c>
      <c r="D3" s="39" t="s">
        <v>122</v>
      </c>
      <c r="E3" s="39" t="s">
        <v>123</v>
      </c>
      <c r="F3" s="42" t="s">
        <v>124</v>
      </c>
    </row>
    <row r="4" spans="1:9" ht="18.75" x14ac:dyDescent="0.3">
      <c r="A4" s="56">
        <v>1</v>
      </c>
      <c r="B4" s="40" t="s">
        <v>69</v>
      </c>
      <c r="C4" s="60">
        <v>12919668</v>
      </c>
      <c r="D4" s="61">
        <v>12060522</v>
      </c>
      <c r="E4" s="62">
        <v>16845653</v>
      </c>
      <c r="F4" s="63">
        <f>SUM(C4:E4)</f>
        <v>41825843</v>
      </c>
    </row>
    <row r="5" spans="1:9" ht="18.75" x14ac:dyDescent="0.3">
      <c r="A5" s="56">
        <v>2</v>
      </c>
      <c r="B5" s="41" t="s">
        <v>65</v>
      </c>
      <c r="C5" s="60">
        <v>15889557</v>
      </c>
      <c r="D5" s="61">
        <v>16607079.000000002</v>
      </c>
      <c r="E5" s="61">
        <v>12586789</v>
      </c>
      <c r="F5" s="63">
        <f t="shared" ref="F5:F10" si="0">SUM(C5:E5)</f>
        <v>45083425</v>
      </c>
    </row>
    <row r="6" spans="1:9" ht="18.75" x14ac:dyDescent="0.3">
      <c r="A6" s="56">
        <v>3</v>
      </c>
      <c r="B6" s="41" t="s">
        <v>66</v>
      </c>
      <c r="C6" s="60">
        <v>820371</v>
      </c>
      <c r="D6" s="60">
        <v>1059743</v>
      </c>
      <c r="E6" s="60">
        <v>1996487</v>
      </c>
      <c r="F6" s="63">
        <f t="shared" si="0"/>
        <v>3876601</v>
      </c>
    </row>
    <row r="7" spans="1:9" ht="18.75" x14ac:dyDescent="0.3">
      <c r="A7" s="56">
        <v>4</v>
      </c>
      <c r="B7" s="41" t="s">
        <v>68</v>
      </c>
      <c r="C7" s="60">
        <v>687875</v>
      </c>
      <c r="D7" s="61">
        <v>550603</v>
      </c>
      <c r="E7" s="61">
        <v>823080</v>
      </c>
      <c r="F7" s="63">
        <f t="shared" si="0"/>
        <v>2061558</v>
      </c>
    </row>
    <row r="8" spans="1:9" ht="18.75" x14ac:dyDescent="0.3">
      <c r="A8" s="56">
        <v>5</v>
      </c>
      <c r="B8" s="41" t="s">
        <v>70</v>
      </c>
      <c r="C8" s="60">
        <v>41418674</v>
      </c>
      <c r="D8" s="60">
        <v>11845225</v>
      </c>
      <c r="E8" s="64">
        <v>7651321</v>
      </c>
      <c r="F8" s="63">
        <f t="shared" si="0"/>
        <v>60915220</v>
      </c>
      <c r="G8" s="35"/>
      <c r="H8" s="34"/>
      <c r="I8" s="34"/>
    </row>
    <row r="9" spans="1:9" ht="18.75" x14ac:dyDescent="0.3">
      <c r="A9" s="56">
        <v>6</v>
      </c>
      <c r="B9" s="41" t="s">
        <v>67</v>
      </c>
      <c r="C9" s="60">
        <v>1582522</v>
      </c>
      <c r="D9" s="60">
        <v>1468385</v>
      </c>
      <c r="E9" s="60">
        <v>1344822</v>
      </c>
      <c r="F9" s="63">
        <f t="shared" si="0"/>
        <v>4395729</v>
      </c>
    </row>
    <row r="10" spans="1:9" ht="18.75" x14ac:dyDescent="0.3">
      <c r="A10" s="56">
        <v>7</v>
      </c>
      <c r="B10" s="41" t="s">
        <v>61</v>
      </c>
      <c r="C10" s="60">
        <v>4634788</v>
      </c>
      <c r="D10" s="60">
        <v>4503840</v>
      </c>
      <c r="E10" s="60">
        <v>4301303</v>
      </c>
      <c r="F10" s="63">
        <f t="shared" si="0"/>
        <v>13439931</v>
      </c>
    </row>
    <row r="11" spans="1:9" ht="18.75" x14ac:dyDescent="0.3">
      <c r="A11" s="55"/>
      <c r="B11" s="55" t="s">
        <v>117</v>
      </c>
      <c r="C11" s="65">
        <f>SUM(C4:C10)</f>
        <v>77953455</v>
      </c>
      <c r="D11" s="65">
        <f>SUM(D4:D10)</f>
        <v>48095397</v>
      </c>
      <c r="E11" s="65">
        <f>SUM(E4:E10)</f>
        <v>45549455</v>
      </c>
      <c r="F11" s="66">
        <f>SUM(C11:E11)</f>
        <v>171598307</v>
      </c>
    </row>
    <row r="12" spans="1:9" ht="18.75" x14ac:dyDescent="0.3">
      <c r="C12" s="65"/>
      <c r="D12" s="65"/>
      <c r="E12" s="65"/>
      <c r="F12" s="65"/>
    </row>
    <row r="13" spans="1:9" ht="18.75" x14ac:dyDescent="0.3">
      <c r="B13" s="21" t="s">
        <v>118</v>
      </c>
      <c r="C13" s="65">
        <v>77953455</v>
      </c>
      <c r="D13" s="65">
        <v>48095397</v>
      </c>
      <c r="E13" s="65">
        <v>45549455</v>
      </c>
      <c r="F13" s="65">
        <f>C13+D13+E13</f>
        <v>171598307</v>
      </c>
    </row>
    <row r="14" spans="1:9" ht="18.75" x14ac:dyDescent="0.3">
      <c r="C14" s="65"/>
      <c r="D14" s="65"/>
      <c r="E14" s="65"/>
      <c r="F14" s="65"/>
    </row>
    <row r="15" spans="1:9" ht="18.75" x14ac:dyDescent="0.3">
      <c r="B15" s="21" t="s">
        <v>119</v>
      </c>
      <c r="C15" s="65">
        <f>C11-C13</f>
        <v>0</v>
      </c>
      <c r="D15" s="65">
        <f t="shared" ref="D15:F15" si="1">D11-D13</f>
        <v>0</v>
      </c>
      <c r="E15" s="65">
        <f t="shared" si="1"/>
        <v>0</v>
      </c>
      <c r="F15" s="65">
        <f t="shared" si="1"/>
        <v>0</v>
      </c>
    </row>
  </sheetData>
  <autoFilter ref="A3:F3" xr:uid="{24871CAF-C0E3-4F2C-9E75-B8B7BFBF331B}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BF4B-29CA-4A35-A39F-E28B44DB5E3B}">
  <sheetPr>
    <tabColor theme="7" tint="-0.499984740745262"/>
  </sheetPr>
  <dimension ref="B1:J69"/>
  <sheetViews>
    <sheetView zoomScaleNormal="100" workbookViewId="0">
      <selection activeCell="D29" sqref="D29"/>
    </sheetView>
  </sheetViews>
  <sheetFormatPr defaultRowHeight="15" x14ac:dyDescent="0.25"/>
  <cols>
    <col min="1" max="1" width="4.140625" customWidth="1"/>
    <col min="3" max="3" width="23.140625" customWidth="1"/>
    <col min="4" max="4" width="20.5703125" customWidth="1"/>
    <col min="5" max="5" width="20.7109375" customWidth="1"/>
    <col min="6" max="6" width="20.140625" customWidth="1"/>
    <col min="7" max="7" width="21.7109375" customWidth="1"/>
    <col min="8" max="8" width="20.140625" customWidth="1"/>
    <col min="9" max="9" width="21.5703125" customWidth="1"/>
    <col min="10" max="10" width="22.85546875" customWidth="1"/>
  </cols>
  <sheetData>
    <row r="1" spans="2:10" ht="15.75" thickBot="1" x14ac:dyDescent="0.3"/>
    <row r="2" spans="2:10" ht="43.5" customHeight="1" thickBot="1" x14ac:dyDescent="0.3">
      <c r="B2" s="69" t="s">
        <v>107</v>
      </c>
      <c r="C2" s="70"/>
      <c r="D2" s="70"/>
      <c r="E2" s="70"/>
      <c r="F2" s="70"/>
      <c r="G2" s="70"/>
      <c r="H2" s="70"/>
      <c r="I2" s="70"/>
      <c r="J2" s="71"/>
    </row>
    <row r="3" spans="2:10" ht="27" thickBot="1" x14ac:dyDescent="0.3">
      <c r="C3" s="32" t="s">
        <v>71</v>
      </c>
      <c r="D3" s="52" t="s">
        <v>64</v>
      </c>
      <c r="E3" s="52" t="s">
        <v>64</v>
      </c>
      <c r="F3" s="52" t="s">
        <v>64</v>
      </c>
      <c r="G3" s="52" t="s">
        <v>64</v>
      </c>
      <c r="H3" s="52" t="s">
        <v>64</v>
      </c>
      <c r="I3" s="44"/>
    </row>
    <row r="4" spans="2:10" ht="72" customHeight="1" thickTop="1" thickBot="1" x14ac:dyDescent="0.3">
      <c r="B4" s="5" t="s">
        <v>62</v>
      </c>
      <c r="C4" s="14" t="s">
        <v>0</v>
      </c>
      <c r="D4" s="45" t="s">
        <v>101</v>
      </c>
      <c r="E4" s="46" t="s">
        <v>103</v>
      </c>
      <c r="F4" s="47" t="s">
        <v>102</v>
      </c>
      <c r="G4" s="48" t="s">
        <v>105</v>
      </c>
      <c r="H4" s="49" t="s">
        <v>104</v>
      </c>
      <c r="I4" s="50" t="s">
        <v>106</v>
      </c>
      <c r="J4" s="18" t="s">
        <v>94</v>
      </c>
    </row>
    <row r="5" spans="2:10" ht="16.5" thickTop="1" thickBot="1" x14ac:dyDescent="0.3">
      <c r="B5" s="11">
        <v>1</v>
      </c>
      <c r="C5" s="12" t="s">
        <v>1</v>
      </c>
      <c r="D5" s="28">
        <v>4566.78</v>
      </c>
      <c r="E5" s="28"/>
      <c r="F5" s="28"/>
      <c r="G5" s="28"/>
      <c r="H5" s="28"/>
      <c r="I5" s="28"/>
      <c r="J5" s="43">
        <f>SUM(D5:I5)</f>
        <v>4566.78</v>
      </c>
    </row>
    <row r="6" spans="2:10" ht="16.5" thickTop="1" thickBot="1" x14ac:dyDescent="0.3">
      <c r="B6" s="11">
        <v>2</v>
      </c>
      <c r="C6" s="12" t="s">
        <v>2</v>
      </c>
      <c r="D6" s="28">
        <v>9122.4599999999991</v>
      </c>
      <c r="E6" s="28"/>
      <c r="F6" s="28"/>
      <c r="G6" s="28"/>
      <c r="H6" s="28"/>
      <c r="I6" s="28"/>
      <c r="J6" s="43">
        <f t="shared" ref="J6:J64" si="0">SUM(D6:I6)</f>
        <v>9122.4599999999991</v>
      </c>
    </row>
    <row r="7" spans="2:10" ht="16.5" thickTop="1" thickBot="1" x14ac:dyDescent="0.3">
      <c r="B7" s="11">
        <v>3</v>
      </c>
      <c r="C7" s="12" t="s">
        <v>3</v>
      </c>
      <c r="D7" s="28">
        <v>21618.769999999997</v>
      </c>
      <c r="E7" s="28"/>
      <c r="F7" s="28"/>
      <c r="G7" s="28"/>
      <c r="H7" s="28"/>
      <c r="I7" s="28"/>
      <c r="J7" s="43">
        <f t="shared" si="0"/>
        <v>21618.769999999997</v>
      </c>
    </row>
    <row r="8" spans="2:10" ht="16.5" thickTop="1" thickBot="1" x14ac:dyDescent="0.3">
      <c r="B8" s="11">
        <v>4</v>
      </c>
      <c r="C8" s="12" t="s">
        <v>4</v>
      </c>
      <c r="D8" s="28">
        <v>6335.8</v>
      </c>
      <c r="E8" s="28"/>
      <c r="F8" s="28"/>
      <c r="G8" s="28"/>
      <c r="H8" s="28"/>
      <c r="I8" s="28"/>
      <c r="J8" s="43">
        <f t="shared" si="0"/>
        <v>6335.8</v>
      </c>
    </row>
    <row r="9" spans="2:10" ht="16.5" thickTop="1" thickBot="1" x14ac:dyDescent="0.3">
      <c r="B9" s="11">
        <v>5</v>
      </c>
      <c r="C9" s="12" t="s">
        <v>5</v>
      </c>
      <c r="D9" s="28">
        <v>1539.74</v>
      </c>
      <c r="E9" s="28"/>
      <c r="F9" s="28"/>
      <c r="G9" s="28"/>
      <c r="H9" s="28"/>
      <c r="I9" s="28"/>
      <c r="J9" s="43">
        <f t="shared" si="0"/>
        <v>1539.74</v>
      </c>
    </row>
    <row r="10" spans="2:10" ht="16.5" thickTop="1" thickBot="1" x14ac:dyDescent="0.3">
      <c r="B10" s="11">
        <v>6</v>
      </c>
      <c r="C10" s="12" t="s">
        <v>6</v>
      </c>
      <c r="D10" s="28">
        <v>5387.25</v>
      </c>
      <c r="E10" s="28"/>
      <c r="F10" s="28"/>
      <c r="G10" s="28"/>
      <c r="H10" s="28"/>
      <c r="I10" s="28"/>
      <c r="J10" s="43">
        <f t="shared" si="0"/>
        <v>5387.25</v>
      </c>
    </row>
    <row r="11" spans="2:10" ht="16.5" thickTop="1" thickBot="1" x14ac:dyDescent="0.3">
      <c r="B11" s="11">
        <v>7</v>
      </c>
      <c r="C11" s="12" t="s">
        <v>7</v>
      </c>
      <c r="D11" s="28">
        <v>7961.27</v>
      </c>
      <c r="E11" s="28"/>
      <c r="F11" s="28"/>
      <c r="G11" s="28"/>
      <c r="H11" s="28"/>
      <c r="I11" s="28"/>
      <c r="J11" s="43">
        <f t="shared" si="0"/>
        <v>7961.27</v>
      </c>
    </row>
    <row r="12" spans="2:10" ht="16.5" thickTop="1" thickBot="1" x14ac:dyDescent="0.3">
      <c r="B12" s="11">
        <v>8</v>
      </c>
      <c r="C12" s="12" t="s">
        <v>8</v>
      </c>
      <c r="D12" s="28">
        <v>11092.32</v>
      </c>
      <c r="E12" s="28"/>
      <c r="F12" s="28"/>
      <c r="G12" s="28"/>
      <c r="H12" s="28"/>
      <c r="I12" s="28"/>
      <c r="J12" s="43">
        <f t="shared" si="0"/>
        <v>11092.32</v>
      </c>
    </row>
    <row r="13" spans="2:10" ht="16.5" thickTop="1" thickBot="1" x14ac:dyDescent="0.3">
      <c r="B13" s="11">
        <v>9</v>
      </c>
      <c r="C13" s="12" t="s">
        <v>9</v>
      </c>
      <c r="D13" s="28">
        <v>6376.69</v>
      </c>
      <c r="E13" s="28"/>
      <c r="F13" s="28"/>
      <c r="G13" s="28"/>
      <c r="H13" s="28"/>
      <c r="I13" s="28"/>
      <c r="J13" s="43">
        <f t="shared" si="0"/>
        <v>6376.69</v>
      </c>
    </row>
    <row r="14" spans="2:10" ht="16.5" thickTop="1" thickBot="1" x14ac:dyDescent="0.3">
      <c r="B14" s="11">
        <v>10</v>
      </c>
      <c r="C14" s="12" t="s">
        <v>10</v>
      </c>
      <c r="D14" s="28">
        <v>10357.49</v>
      </c>
      <c r="E14" s="28"/>
      <c r="F14" s="28"/>
      <c r="G14" s="28"/>
      <c r="H14" s="28"/>
      <c r="I14" s="28"/>
      <c r="J14" s="43">
        <f t="shared" si="0"/>
        <v>10357.49</v>
      </c>
    </row>
    <row r="15" spans="2:10" ht="16.5" thickTop="1" thickBot="1" x14ac:dyDescent="0.3">
      <c r="B15" s="11">
        <v>11</v>
      </c>
      <c r="C15" s="12" t="s">
        <v>11</v>
      </c>
      <c r="D15" s="28">
        <v>3256.98</v>
      </c>
      <c r="E15" s="28"/>
      <c r="F15" s="28"/>
      <c r="G15" s="28"/>
      <c r="H15" s="28"/>
      <c r="I15" s="28"/>
      <c r="J15" s="43">
        <f t="shared" si="0"/>
        <v>3256.98</v>
      </c>
    </row>
    <row r="16" spans="2:10" ht="16.5" thickTop="1" thickBot="1" x14ac:dyDescent="0.3">
      <c r="B16" s="11">
        <v>12</v>
      </c>
      <c r="C16" s="12" t="s">
        <v>12</v>
      </c>
      <c r="D16" s="28">
        <v>8569.5400000000009</v>
      </c>
      <c r="E16" s="28"/>
      <c r="F16" s="28"/>
      <c r="G16" s="28"/>
      <c r="H16" s="28"/>
      <c r="I16" s="28"/>
      <c r="J16" s="43">
        <f t="shared" si="0"/>
        <v>8569.5400000000009</v>
      </c>
    </row>
    <row r="17" spans="2:10" ht="16.5" thickTop="1" thickBot="1" x14ac:dyDescent="0.3">
      <c r="B17" s="11">
        <v>13</v>
      </c>
      <c r="C17" s="12" t="s">
        <v>13</v>
      </c>
      <c r="D17" s="28">
        <v>13621.749999999998</v>
      </c>
      <c r="E17" s="28"/>
      <c r="F17" s="28"/>
      <c r="G17" s="28"/>
      <c r="H17" s="28"/>
      <c r="I17" s="28"/>
      <c r="J17" s="43">
        <f t="shared" si="0"/>
        <v>13621.749999999998</v>
      </c>
    </row>
    <row r="18" spans="2:10" ht="16.5" thickTop="1" thickBot="1" x14ac:dyDescent="0.3">
      <c r="B18" s="11">
        <v>14</v>
      </c>
      <c r="C18" s="12" t="s">
        <v>14</v>
      </c>
      <c r="D18" s="28">
        <v>3064.55</v>
      </c>
      <c r="E18" s="28"/>
      <c r="F18" s="28"/>
      <c r="G18" s="28"/>
      <c r="H18" s="28"/>
      <c r="I18" s="28"/>
      <c r="J18" s="43">
        <f t="shared" si="0"/>
        <v>3064.55</v>
      </c>
    </row>
    <row r="19" spans="2:10" ht="16.5" thickTop="1" thickBot="1" x14ac:dyDescent="0.3">
      <c r="B19" s="11">
        <v>15</v>
      </c>
      <c r="C19" s="12" t="s">
        <v>15</v>
      </c>
      <c r="D19" s="28">
        <v>60412.34000000004</v>
      </c>
      <c r="E19" s="28"/>
      <c r="F19" s="28"/>
      <c r="G19" s="28"/>
      <c r="H19" s="28"/>
      <c r="I19" s="28"/>
      <c r="J19" s="43">
        <f t="shared" si="0"/>
        <v>60412.34000000004</v>
      </c>
    </row>
    <row r="20" spans="2:10" ht="16.5" thickTop="1" thickBot="1" x14ac:dyDescent="0.3">
      <c r="B20" s="11">
        <v>16</v>
      </c>
      <c r="C20" s="12" t="s">
        <v>16</v>
      </c>
      <c r="D20" s="28">
        <v>65690.13999999997</v>
      </c>
      <c r="E20" s="28"/>
      <c r="F20" s="28"/>
      <c r="G20" s="28"/>
      <c r="H20" s="28"/>
      <c r="I20" s="28"/>
      <c r="J20" s="43">
        <f t="shared" si="0"/>
        <v>65690.13999999997</v>
      </c>
    </row>
    <row r="21" spans="2:10" ht="16.5" thickTop="1" thickBot="1" x14ac:dyDescent="0.3">
      <c r="B21" s="11">
        <v>17</v>
      </c>
      <c r="C21" s="12" t="s">
        <v>17</v>
      </c>
      <c r="D21" s="28">
        <v>3663.5</v>
      </c>
      <c r="E21" s="28"/>
      <c r="F21" s="28"/>
      <c r="G21" s="28"/>
      <c r="H21" s="28"/>
      <c r="I21" s="28"/>
      <c r="J21" s="43">
        <f t="shared" si="0"/>
        <v>3663.5</v>
      </c>
    </row>
    <row r="22" spans="2:10" ht="16.5" thickTop="1" thickBot="1" x14ac:dyDescent="0.3">
      <c r="B22" s="11">
        <v>18</v>
      </c>
      <c r="C22" s="12" t="s">
        <v>18</v>
      </c>
      <c r="D22" s="28">
        <v>12479.470000000001</v>
      </c>
      <c r="E22" s="28"/>
      <c r="F22" s="28"/>
      <c r="G22" s="28"/>
      <c r="H22" s="28"/>
      <c r="I22" s="28"/>
      <c r="J22" s="43">
        <f t="shared" si="0"/>
        <v>12479.470000000001</v>
      </c>
    </row>
    <row r="23" spans="2:10" ht="16.5" thickTop="1" thickBot="1" x14ac:dyDescent="0.3">
      <c r="B23" s="11">
        <v>19</v>
      </c>
      <c r="C23" s="12" t="s">
        <v>19</v>
      </c>
      <c r="D23" s="28">
        <v>3984.45</v>
      </c>
      <c r="E23" s="28"/>
      <c r="F23" s="28"/>
      <c r="G23" s="28"/>
      <c r="H23" s="28"/>
      <c r="I23" s="28"/>
      <c r="J23" s="43">
        <f t="shared" si="0"/>
        <v>3984.45</v>
      </c>
    </row>
    <row r="24" spans="2:10" ht="16.5" thickTop="1" thickBot="1" x14ac:dyDescent="0.3">
      <c r="B24" s="11">
        <v>20</v>
      </c>
      <c r="C24" s="12" t="s">
        <v>20</v>
      </c>
      <c r="D24" s="28">
        <v>12933.860000000002</v>
      </c>
      <c r="E24" s="28"/>
      <c r="F24" s="28"/>
      <c r="G24" s="28"/>
      <c r="H24" s="28"/>
      <c r="I24" s="28"/>
      <c r="J24" s="43">
        <f t="shared" si="0"/>
        <v>12933.860000000002</v>
      </c>
    </row>
    <row r="25" spans="2:10" ht="16.5" thickTop="1" thickBot="1" x14ac:dyDescent="0.3">
      <c r="B25" s="11">
        <v>21</v>
      </c>
      <c r="C25" s="12" t="s">
        <v>21</v>
      </c>
      <c r="D25" s="28">
        <v>39860.920000000013</v>
      </c>
      <c r="E25" s="28"/>
      <c r="F25" s="28"/>
      <c r="G25" s="28"/>
      <c r="H25" s="28"/>
      <c r="I25" s="28"/>
      <c r="J25" s="43">
        <f t="shared" si="0"/>
        <v>39860.920000000013</v>
      </c>
    </row>
    <row r="26" spans="2:10" ht="16.5" thickTop="1" thickBot="1" x14ac:dyDescent="0.3">
      <c r="B26" s="11">
        <v>22</v>
      </c>
      <c r="C26" s="12" t="s">
        <v>22</v>
      </c>
      <c r="D26" s="28">
        <v>6332.5</v>
      </c>
      <c r="E26" s="28"/>
      <c r="F26" s="28"/>
      <c r="G26" s="28"/>
      <c r="H26" s="28"/>
      <c r="I26" s="28"/>
      <c r="J26" s="43">
        <f t="shared" si="0"/>
        <v>6332.5</v>
      </c>
    </row>
    <row r="27" spans="2:10" ht="16.5" thickTop="1" thickBot="1" x14ac:dyDescent="0.3">
      <c r="B27" s="11">
        <v>23</v>
      </c>
      <c r="C27" s="12" t="s">
        <v>23</v>
      </c>
      <c r="D27" s="28">
        <v>3714.51</v>
      </c>
      <c r="E27" s="28"/>
      <c r="F27" s="28"/>
      <c r="G27" s="28"/>
      <c r="H27" s="28"/>
      <c r="I27" s="28"/>
      <c r="J27" s="43">
        <f t="shared" si="0"/>
        <v>3714.51</v>
      </c>
    </row>
    <row r="28" spans="2:10" ht="16.5" thickTop="1" thickBot="1" x14ac:dyDescent="0.3">
      <c r="B28" s="11">
        <v>24</v>
      </c>
      <c r="C28" s="12" t="s">
        <v>24</v>
      </c>
      <c r="D28" s="28">
        <v>7020.4500000000007</v>
      </c>
      <c r="E28" s="28"/>
      <c r="F28" s="28"/>
      <c r="G28" s="28"/>
      <c r="H28" s="28"/>
      <c r="I28" s="28"/>
      <c r="J28" s="43">
        <f t="shared" si="0"/>
        <v>7020.4500000000007</v>
      </c>
    </row>
    <row r="29" spans="2:10" ht="16.5" thickTop="1" thickBot="1" x14ac:dyDescent="0.3">
      <c r="B29" s="11">
        <v>25</v>
      </c>
      <c r="C29" s="12" t="s">
        <v>25</v>
      </c>
      <c r="D29" s="28">
        <v>22524.9</v>
      </c>
      <c r="E29" s="28"/>
      <c r="F29" s="28"/>
      <c r="G29" s="28"/>
      <c r="H29" s="28"/>
      <c r="I29" s="28"/>
      <c r="J29" s="43">
        <f t="shared" si="0"/>
        <v>22524.9</v>
      </c>
    </row>
    <row r="30" spans="2:10" ht="16.5" thickTop="1" thickBot="1" x14ac:dyDescent="0.3">
      <c r="B30" s="11">
        <v>26</v>
      </c>
      <c r="C30" s="12" t="s">
        <v>26</v>
      </c>
      <c r="D30" s="28"/>
      <c r="E30" s="28"/>
      <c r="F30" s="28"/>
      <c r="G30" s="28"/>
      <c r="H30" s="28"/>
      <c r="I30" s="28"/>
      <c r="J30" s="43">
        <f t="shared" si="0"/>
        <v>0</v>
      </c>
    </row>
    <row r="31" spans="2:10" ht="16.5" thickTop="1" thickBot="1" x14ac:dyDescent="0.3">
      <c r="B31" s="11">
        <v>27</v>
      </c>
      <c r="C31" s="12" t="s">
        <v>27</v>
      </c>
      <c r="D31" s="28"/>
      <c r="E31" s="28"/>
      <c r="F31" s="28"/>
      <c r="G31" s="28"/>
      <c r="H31" s="28"/>
      <c r="I31" s="28"/>
      <c r="J31" s="43">
        <f t="shared" si="0"/>
        <v>0</v>
      </c>
    </row>
    <row r="32" spans="2:10" ht="16.5" thickTop="1" thickBot="1" x14ac:dyDescent="0.3">
      <c r="B32" s="11">
        <v>28</v>
      </c>
      <c r="C32" s="12" t="s">
        <v>28</v>
      </c>
      <c r="D32" s="28"/>
      <c r="E32" s="28"/>
      <c r="F32" s="28"/>
      <c r="G32" s="28"/>
      <c r="H32" s="28"/>
      <c r="I32" s="28"/>
      <c r="J32" s="43">
        <f t="shared" si="0"/>
        <v>0</v>
      </c>
    </row>
    <row r="33" spans="2:10" ht="16.5" thickTop="1" thickBot="1" x14ac:dyDescent="0.3">
      <c r="B33" s="11">
        <v>29</v>
      </c>
      <c r="C33" s="12" t="s">
        <v>29</v>
      </c>
      <c r="D33" s="28"/>
      <c r="E33" s="28"/>
      <c r="F33" s="28"/>
      <c r="G33" s="28"/>
      <c r="H33" s="28"/>
      <c r="I33" s="28"/>
      <c r="J33" s="43">
        <f t="shared" si="0"/>
        <v>0</v>
      </c>
    </row>
    <row r="34" spans="2:10" ht="16.5" thickTop="1" thickBot="1" x14ac:dyDescent="0.3">
      <c r="B34" s="11">
        <v>30</v>
      </c>
      <c r="C34" s="12" t="s">
        <v>30</v>
      </c>
      <c r="D34" s="28"/>
      <c r="E34" s="28"/>
      <c r="F34" s="28"/>
      <c r="G34" s="28"/>
      <c r="H34" s="28"/>
      <c r="I34" s="28"/>
      <c r="J34" s="43">
        <f t="shared" si="0"/>
        <v>0</v>
      </c>
    </row>
    <row r="35" spans="2:10" ht="16.5" thickTop="1" thickBot="1" x14ac:dyDescent="0.3">
      <c r="B35" s="11">
        <v>31</v>
      </c>
      <c r="C35" s="12" t="s">
        <v>31</v>
      </c>
      <c r="D35" s="28"/>
      <c r="E35" s="28"/>
      <c r="F35" s="28"/>
      <c r="G35" s="28"/>
      <c r="H35" s="28"/>
      <c r="I35" s="28"/>
      <c r="J35" s="43">
        <f t="shared" si="0"/>
        <v>0</v>
      </c>
    </row>
    <row r="36" spans="2:10" ht="16.5" thickTop="1" thickBot="1" x14ac:dyDescent="0.3">
      <c r="B36" s="11">
        <v>32</v>
      </c>
      <c r="C36" s="12" t="s">
        <v>32</v>
      </c>
      <c r="D36" s="28"/>
      <c r="E36" s="28"/>
      <c r="F36" s="28"/>
      <c r="G36" s="28"/>
      <c r="H36" s="28"/>
      <c r="I36" s="28"/>
      <c r="J36" s="43">
        <f t="shared" si="0"/>
        <v>0</v>
      </c>
    </row>
    <row r="37" spans="2:10" ht="16.5" thickTop="1" thickBot="1" x14ac:dyDescent="0.3">
      <c r="B37" s="11">
        <v>33</v>
      </c>
      <c r="C37" s="12" t="s">
        <v>33</v>
      </c>
      <c r="D37" s="28"/>
      <c r="E37" s="28"/>
      <c r="F37" s="28"/>
      <c r="G37" s="28"/>
      <c r="H37" s="28"/>
      <c r="I37" s="28"/>
      <c r="J37" s="43">
        <f t="shared" si="0"/>
        <v>0</v>
      </c>
    </row>
    <row r="38" spans="2:10" ht="16.5" thickTop="1" thickBot="1" x14ac:dyDescent="0.3">
      <c r="B38" s="11">
        <v>34</v>
      </c>
      <c r="C38" s="12" t="s">
        <v>34</v>
      </c>
      <c r="D38" s="28"/>
      <c r="E38" s="28"/>
      <c r="F38" s="28"/>
      <c r="G38" s="28"/>
      <c r="H38" s="28"/>
      <c r="I38" s="28"/>
      <c r="J38" s="43">
        <f t="shared" si="0"/>
        <v>0</v>
      </c>
    </row>
    <row r="39" spans="2:10" ht="16.5" thickTop="1" thickBot="1" x14ac:dyDescent="0.3">
      <c r="B39" s="11">
        <v>35</v>
      </c>
      <c r="C39" s="12" t="s">
        <v>35</v>
      </c>
      <c r="D39" s="28"/>
      <c r="E39" s="28"/>
      <c r="F39" s="28"/>
      <c r="G39" s="28"/>
      <c r="H39" s="28"/>
      <c r="I39" s="28"/>
      <c r="J39" s="43">
        <f t="shared" si="0"/>
        <v>0</v>
      </c>
    </row>
    <row r="40" spans="2:10" ht="16.5" thickTop="1" thickBot="1" x14ac:dyDescent="0.3">
      <c r="B40" s="11">
        <v>36</v>
      </c>
      <c r="C40" s="12" t="s">
        <v>36</v>
      </c>
      <c r="D40" s="28"/>
      <c r="E40" s="28"/>
      <c r="F40" s="28"/>
      <c r="G40" s="28"/>
      <c r="H40" s="28"/>
      <c r="I40" s="28"/>
      <c r="J40" s="43">
        <f t="shared" si="0"/>
        <v>0</v>
      </c>
    </row>
    <row r="41" spans="2:10" ht="16.5" thickTop="1" thickBot="1" x14ac:dyDescent="0.3">
      <c r="B41" s="11">
        <v>37</v>
      </c>
      <c r="C41" s="12" t="s">
        <v>37</v>
      </c>
      <c r="D41" s="28"/>
      <c r="E41" s="28"/>
      <c r="F41" s="28"/>
      <c r="G41" s="28"/>
      <c r="H41" s="28"/>
      <c r="I41" s="28"/>
      <c r="J41" s="43">
        <f t="shared" si="0"/>
        <v>0</v>
      </c>
    </row>
    <row r="42" spans="2:10" ht="16.5" thickTop="1" thickBot="1" x14ac:dyDescent="0.3">
      <c r="B42" s="11">
        <v>38</v>
      </c>
      <c r="C42" s="12" t="s">
        <v>38</v>
      </c>
      <c r="D42" s="28"/>
      <c r="E42" s="28"/>
      <c r="F42" s="28"/>
      <c r="G42" s="28"/>
      <c r="H42" s="28"/>
      <c r="I42" s="28"/>
      <c r="J42" s="43">
        <f t="shared" si="0"/>
        <v>0</v>
      </c>
    </row>
    <row r="43" spans="2:10" ht="16.5" thickTop="1" thickBot="1" x14ac:dyDescent="0.3">
      <c r="B43" s="11">
        <v>39</v>
      </c>
      <c r="C43" s="12" t="s">
        <v>39</v>
      </c>
      <c r="D43" s="28"/>
      <c r="E43" s="28"/>
      <c r="F43" s="28"/>
      <c r="G43" s="28"/>
      <c r="H43" s="28"/>
      <c r="I43" s="28"/>
      <c r="J43" s="43">
        <f t="shared" si="0"/>
        <v>0</v>
      </c>
    </row>
    <row r="44" spans="2:10" ht="16.5" thickTop="1" thickBot="1" x14ac:dyDescent="0.3">
      <c r="B44" s="11">
        <v>40</v>
      </c>
      <c r="C44" s="12" t="s">
        <v>40</v>
      </c>
      <c r="D44" s="28"/>
      <c r="E44" s="28"/>
      <c r="F44" s="28"/>
      <c r="G44" s="28"/>
      <c r="H44" s="28"/>
      <c r="I44" s="28"/>
      <c r="J44" s="43">
        <f t="shared" si="0"/>
        <v>0</v>
      </c>
    </row>
    <row r="45" spans="2:10" ht="16.5" thickTop="1" thickBot="1" x14ac:dyDescent="0.3">
      <c r="B45" s="11">
        <v>41</v>
      </c>
      <c r="C45" s="12" t="s">
        <v>41</v>
      </c>
      <c r="D45" s="28"/>
      <c r="E45" s="28"/>
      <c r="F45" s="28"/>
      <c r="G45" s="28"/>
      <c r="H45" s="28"/>
      <c r="I45" s="28"/>
      <c r="J45" s="43">
        <f t="shared" si="0"/>
        <v>0</v>
      </c>
    </row>
    <row r="46" spans="2:10" ht="16.5" thickTop="1" thickBot="1" x14ac:dyDescent="0.3">
      <c r="B46" s="11">
        <v>42</v>
      </c>
      <c r="C46" s="12" t="s">
        <v>42</v>
      </c>
      <c r="D46" s="28"/>
      <c r="E46" s="28"/>
      <c r="F46" s="28"/>
      <c r="G46" s="28"/>
      <c r="H46" s="28"/>
      <c r="I46" s="28"/>
      <c r="J46" s="43">
        <f t="shared" si="0"/>
        <v>0</v>
      </c>
    </row>
    <row r="47" spans="2:10" ht="16.5" thickTop="1" thickBot="1" x14ac:dyDescent="0.3">
      <c r="B47" s="11">
        <v>43</v>
      </c>
      <c r="C47" s="12" t="s">
        <v>43</v>
      </c>
      <c r="D47" s="28"/>
      <c r="E47" s="28"/>
      <c r="F47" s="28"/>
      <c r="G47" s="28"/>
      <c r="H47" s="28"/>
      <c r="I47" s="28"/>
      <c r="J47" s="43">
        <f t="shared" si="0"/>
        <v>0</v>
      </c>
    </row>
    <row r="48" spans="2:10" ht="16.5" thickTop="1" thickBot="1" x14ac:dyDescent="0.3">
      <c r="B48" s="11">
        <v>44</v>
      </c>
      <c r="C48" s="12" t="s">
        <v>44</v>
      </c>
      <c r="D48" s="28"/>
      <c r="E48" s="28"/>
      <c r="F48" s="28"/>
      <c r="G48" s="28"/>
      <c r="H48" s="28"/>
      <c r="I48" s="28"/>
      <c r="J48" s="43">
        <f t="shared" si="0"/>
        <v>0</v>
      </c>
    </row>
    <row r="49" spans="2:10" ht="16.5" thickTop="1" thickBot="1" x14ac:dyDescent="0.3">
      <c r="B49" s="11">
        <v>45</v>
      </c>
      <c r="C49" s="12" t="s">
        <v>45</v>
      </c>
      <c r="D49" s="28"/>
      <c r="E49" s="28"/>
      <c r="F49" s="28"/>
      <c r="G49" s="28"/>
      <c r="H49" s="28"/>
      <c r="I49" s="28"/>
      <c r="J49" s="43">
        <f t="shared" si="0"/>
        <v>0</v>
      </c>
    </row>
    <row r="50" spans="2:10" ht="16.5" thickTop="1" thickBot="1" x14ac:dyDescent="0.3">
      <c r="B50" s="11">
        <v>46</v>
      </c>
      <c r="C50" s="12" t="s">
        <v>46</v>
      </c>
      <c r="D50" s="28"/>
      <c r="E50" s="28"/>
      <c r="F50" s="28"/>
      <c r="G50" s="28"/>
      <c r="H50" s="28"/>
      <c r="I50" s="28"/>
      <c r="J50" s="43">
        <f t="shared" si="0"/>
        <v>0</v>
      </c>
    </row>
    <row r="51" spans="2:10" ht="16.5" thickTop="1" thickBot="1" x14ac:dyDescent="0.3">
      <c r="B51" s="11">
        <v>47</v>
      </c>
      <c r="C51" s="12" t="s">
        <v>47</v>
      </c>
      <c r="D51" s="28"/>
      <c r="E51" s="28"/>
      <c r="F51" s="28"/>
      <c r="G51" s="28"/>
      <c r="H51" s="28"/>
      <c r="I51" s="28"/>
      <c r="J51" s="43">
        <f t="shared" si="0"/>
        <v>0</v>
      </c>
    </row>
    <row r="52" spans="2:10" ht="16.5" thickTop="1" thickBot="1" x14ac:dyDescent="0.3">
      <c r="B52" s="11">
        <v>48</v>
      </c>
      <c r="C52" s="12" t="s">
        <v>48</v>
      </c>
      <c r="D52" s="28"/>
      <c r="E52" s="28"/>
      <c r="F52" s="28"/>
      <c r="G52" s="28"/>
      <c r="H52" s="28"/>
      <c r="I52" s="28"/>
      <c r="J52" s="43">
        <f t="shared" si="0"/>
        <v>0</v>
      </c>
    </row>
    <row r="53" spans="2:10" ht="16.5" thickTop="1" thickBot="1" x14ac:dyDescent="0.3">
      <c r="B53" s="11">
        <v>49</v>
      </c>
      <c r="C53" s="12" t="s">
        <v>49</v>
      </c>
      <c r="D53" s="28"/>
      <c r="E53" s="28"/>
      <c r="F53" s="28"/>
      <c r="G53" s="28"/>
      <c r="H53" s="28"/>
      <c r="I53" s="28"/>
      <c r="J53" s="43">
        <f t="shared" si="0"/>
        <v>0</v>
      </c>
    </row>
    <row r="54" spans="2:10" ht="16.5" thickTop="1" thickBot="1" x14ac:dyDescent="0.3">
      <c r="B54" s="11">
        <v>50</v>
      </c>
      <c r="C54" s="12" t="s">
        <v>50</v>
      </c>
      <c r="D54" s="28"/>
      <c r="E54" s="28"/>
      <c r="F54" s="28"/>
      <c r="G54" s="28"/>
      <c r="H54" s="28"/>
      <c r="I54" s="28"/>
      <c r="J54" s="43">
        <f t="shared" si="0"/>
        <v>0</v>
      </c>
    </row>
    <row r="55" spans="2:10" ht="16.5" thickTop="1" thickBot="1" x14ac:dyDescent="0.3">
      <c r="B55" s="11">
        <v>51</v>
      </c>
      <c r="C55" s="12" t="s">
        <v>51</v>
      </c>
      <c r="D55" s="28"/>
      <c r="E55" s="28"/>
      <c r="F55" s="28"/>
      <c r="G55" s="28"/>
      <c r="H55" s="28"/>
      <c r="I55" s="28"/>
      <c r="J55" s="43">
        <f t="shared" si="0"/>
        <v>0</v>
      </c>
    </row>
    <row r="56" spans="2:10" ht="16.5" thickTop="1" thickBot="1" x14ac:dyDescent="0.3">
      <c r="B56" s="11">
        <v>52</v>
      </c>
      <c r="C56" s="12" t="s">
        <v>52</v>
      </c>
      <c r="D56" s="28"/>
      <c r="E56" s="28"/>
      <c r="F56" s="28"/>
      <c r="G56" s="28"/>
      <c r="H56" s="28"/>
      <c r="I56" s="28"/>
      <c r="J56" s="43">
        <f t="shared" si="0"/>
        <v>0</v>
      </c>
    </row>
    <row r="57" spans="2:10" ht="16.5" thickTop="1" thickBot="1" x14ac:dyDescent="0.3">
      <c r="B57" s="11">
        <v>53</v>
      </c>
      <c r="C57" s="12" t="s">
        <v>53</v>
      </c>
      <c r="D57" s="28"/>
      <c r="E57" s="28"/>
      <c r="F57" s="28"/>
      <c r="G57" s="28"/>
      <c r="H57" s="28"/>
      <c r="I57" s="28"/>
      <c r="J57" s="43">
        <f t="shared" si="0"/>
        <v>0</v>
      </c>
    </row>
    <row r="58" spans="2:10" ht="16.5" thickTop="1" thickBot="1" x14ac:dyDescent="0.3">
      <c r="B58" s="11">
        <v>54</v>
      </c>
      <c r="C58" s="12" t="s">
        <v>54</v>
      </c>
      <c r="D58" s="28"/>
      <c r="E58" s="28"/>
      <c r="F58" s="28"/>
      <c r="G58" s="28"/>
      <c r="H58" s="28"/>
      <c r="I58" s="28"/>
      <c r="J58" s="43">
        <f t="shared" si="0"/>
        <v>0</v>
      </c>
    </row>
    <row r="59" spans="2:10" ht="16.5" thickTop="1" thickBot="1" x14ac:dyDescent="0.3">
      <c r="B59" s="11">
        <v>55</v>
      </c>
      <c r="C59" s="12" t="s">
        <v>55</v>
      </c>
      <c r="D59" s="28"/>
      <c r="E59" s="28"/>
      <c r="F59" s="28"/>
      <c r="G59" s="28"/>
      <c r="H59" s="28"/>
      <c r="I59" s="28"/>
      <c r="J59" s="43">
        <f t="shared" si="0"/>
        <v>0</v>
      </c>
    </row>
    <row r="60" spans="2:10" ht="16.5" thickTop="1" thickBot="1" x14ac:dyDescent="0.3">
      <c r="B60" s="11">
        <v>56</v>
      </c>
      <c r="C60" s="12" t="s">
        <v>56</v>
      </c>
      <c r="D60" s="28"/>
      <c r="E60" s="28"/>
      <c r="F60" s="28"/>
      <c r="G60" s="28"/>
      <c r="H60" s="28"/>
      <c r="I60" s="28"/>
      <c r="J60" s="43">
        <f t="shared" si="0"/>
        <v>0</v>
      </c>
    </row>
    <row r="61" spans="2:10" ht="16.5" thickTop="1" thickBot="1" x14ac:dyDescent="0.3">
      <c r="B61" s="11">
        <v>57</v>
      </c>
      <c r="C61" s="12" t="s">
        <v>57</v>
      </c>
      <c r="D61" s="28"/>
      <c r="E61" s="28"/>
      <c r="F61" s="28"/>
      <c r="G61" s="28"/>
      <c r="H61" s="28"/>
      <c r="I61" s="28"/>
      <c r="J61" s="43">
        <f t="shared" si="0"/>
        <v>0</v>
      </c>
    </row>
    <row r="62" spans="2:10" ht="16.5" thickTop="1" thickBot="1" x14ac:dyDescent="0.3">
      <c r="B62" s="11">
        <v>58</v>
      </c>
      <c r="C62" s="12" t="s">
        <v>58</v>
      </c>
      <c r="D62" s="28"/>
      <c r="E62" s="28"/>
      <c r="F62" s="28"/>
      <c r="G62" s="28"/>
      <c r="H62" s="28"/>
      <c r="I62" s="28"/>
      <c r="J62" s="43">
        <f t="shared" si="0"/>
        <v>0</v>
      </c>
    </row>
    <row r="63" spans="2:10" ht="16.5" thickTop="1" thickBot="1" x14ac:dyDescent="0.3">
      <c r="B63" s="11">
        <v>59</v>
      </c>
      <c r="C63" s="12" t="s">
        <v>59</v>
      </c>
      <c r="D63" s="28"/>
      <c r="E63" s="28"/>
      <c r="F63" s="28"/>
      <c r="G63" s="28"/>
      <c r="H63" s="28"/>
      <c r="I63" s="28"/>
      <c r="J63" s="43">
        <f t="shared" si="0"/>
        <v>0</v>
      </c>
    </row>
    <row r="64" spans="2:10" ht="16.5" thickTop="1" thickBot="1" x14ac:dyDescent="0.3">
      <c r="B64" s="11">
        <v>60</v>
      </c>
      <c r="C64" s="12" t="s">
        <v>60</v>
      </c>
      <c r="D64" s="28"/>
      <c r="E64" s="28"/>
      <c r="F64" s="28"/>
      <c r="G64" s="28"/>
      <c r="H64" s="28"/>
      <c r="I64" s="28"/>
      <c r="J64" s="43">
        <f t="shared" si="0"/>
        <v>0</v>
      </c>
    </row>
    <row r="65" spans="3:10" s="26" customFormat="1" ht="15.75" thickTop="1" x14ac:dyDescent="0.25">
      <c r="C65" s="26" t="s">
        <v>100</v>
      </c>
      <c r="D65" s="53">
        <f t="shared" ref="D65:J65" si="1">SUM(D5:D64)</f>
        <v>351488.43000000011</v>
      </c>
      <c r="E65" s="53">
        <f t="shared" si="1"/>
        <v>0</v>
      </c>
      <c r="F65" s="53">
        <f t="shared" si="1"/>
        <v>0</v>
      </c>
      <c r="G65" s="53">
        <f t="shared" si="1"/>
        <v>0</v>
      </c>
      <c r="H65" s="53">
        <f t="shared" si="1"/>
        <v>0</v>
      </c>
      <c r="I65" s="53">
        <f t="shared" si="1"/>
        <v>0</v>
      </c>
      <c r="J65" s="53">
        <f t="shared" si="1"/>
        <v>351488.43000000011</v>
      </c>
    </row>
    <row r="66" spans="3:10" s="26" customFormat="1" x14ac:dyDescent="0.25">
      <c r="D66" s="53"/>
      <c r="E66" s="53"/>
      <c r="F66" s="53"/>
      <c r="G66" s="53"/>
      <c r="H66" s="53"/>
      <c r="I66" s="53"/>
      <c r="J66" s="53"/>
    </row>
    <row r="67" spans="3:10" s="26" customFormat="1" x14ac:dyDescent="0.25">
      <c r="C67" s="51" t="s">
        <v>85</v>
      </c>
      <c r="D67" s="54"/>
      <c r="E67" s="54"/>
      <c r="F67" s="54"/>
      <c r="G67" s="54"/>
      <c r="H67" s="54"/>
      <c r="I67" s="54"/>
      <c r="J67" s="54"/>
    </row>
    <row r="69" spans="3:10" x14ac:dyDescent="0.25">
      <c r="C69" t="s">
        <v>99</v>
      </c>
      <c r="D69" s="33">
        <f>D65-D67</f>
        <v>351488.43000000011</v>
      </c>
      <c r="E69" s="33">
        <f t="shared" ref="E69:J69" si="2">E65-E67</f>
        <v>0</v>
      </c>
      <c r="F69" s="33">
        <f t="shared" si="2"/>
        <v>0</v>
      </c>
      <c r="G69" s="33">
        <f t="shared" si="2"/>
        <v>0</v>
      </c>
      <c r="H69" s="33">
        <f t="shared" si="2"/>
        <v>0</v>
      </c>
      <c r="I69" s="33">
        <f t="shared" si="2"/>
        <v>0</v>
      </c>
      <c r="J69" s="33">
        <f t="shared" si="2"/>
        <v>351488.43000000011</v>
      </c>
    </row>
  </sheetData>
  <autoFilter ref="B4:J4" xr:uid="{0345BF4B-29CA-4A35-A39F-E28B44DB5E3B}"/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425781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68"/>
    </row>
    <row r="2" spans="1:9" ht="55.5" customHeight="1" thickTop="1" thickBot="1" x14ac:dyDescent="0.3">
      <c r="B2" s="72" t="s">
        <v>130</v>
      </c>
      <c r="C2" s="73"/>
      <c r="D2" s="73"/>
      <c r="E2" s="73"/>
      <c r="F2" s="73"/>
      <c r="G2" s="73"/>
      <c r="H2" s="73"/>
      <c r="I2" s="73"/>
    </row>
    <row r="3" spans="1:9" ht="16.5" thickTop="1" thickBot="1" x14ac:dyDescent="0.3"/>
    <row r="4" spans="1:9" ht="35.25" customHeight="1" thickTop="1" thickBot="1" x14ac:dyDescent="0.3">
      <c r="B4" s="17" t="s">
        <v>62</v>
      </c>
      <c r="C4" s="17" t="s">
        <v>63</v>
      </c>
      <c r="D4" s="24"/>
      <c r="E4" s="5" t="s">
        <v>72</v>
      </c>
      <c r="F4" s="16"/>
      <c r="G4" s="5" t="s">
        <v>95</v>
      </c>
      <c r="H4" s="16"/>
      <c r="I4" s="5" t="s">
        <v>96</v>
      </c>
    </row>
    <row r="5" spans="1:9" ht="16.5" thickTop="1" thickBot="1" x14ac:dyDescent="0.3">
      <c r="B5" s="11">
        <v>1</v>
      </c>
      <c r="C5" s="19" t="s">
        <v>1</v>
      </c>
      <c r="D5" s="19"/>
      <c r="E5" s="27">
        <v>89340.57</v>
      </c>
      <c r="F5" s="27"/>
      <c r="G5" s="27">
        <v>6315508.4399999995</v>
      </c>
      <c r="H5" s="27"/>
      <c r="I5" s="28">
        <v>65366416.109999999</v>
      </c>
    </row>
    <row r="6" spans="1:9" ht="16.5" thickTop="1" thickBot="1" x14ac:dyDescent="0.3">
      <c r="B6" s="11">
        <v>2</v>
      </c>
      <c r="C6" s="19" t="s">
        <v>2</v>
      </c>
      <c r="D6" s="19"/>
      <c r="E6" s="27">
        <v>20960.269999999997</v>
      </c>
      <c r="F6" s="27"/>
      <c r="G6" s="27">
        <v>9119224.3300000001</v>
      </c>
      <c r="H6" s="27"/>
      <c r="I6" s="28">
        <v>34083463.409999996</v>
      </c>
    </row>
    <row r="7" spans="1:9" ht="16.5" thickTop="1" thickBot="1" x14ac:dyDescent="0.3">
      <c r="B7" s="11">
        <v>3</v>
      </c>
      <c r="C7" s="19" t="s">
        <v>3</v>
      </c>
      <c r="D7" s="19"/>
      <c r="E7" s="27">
        <v>23776.064999999984</v>
      </c>
      <c r="F7" s="27"/>
      <c r="G7" s="27">
        <v>7863432.0180000002</v>
      </c>
      <c r="H7" s="27"/>
      <c r="I7" s="28">
        <v>12888466.880000001</v>
      </c>
    </row>
    <row r="8" spans="1:9" ht="16.5" thickTop="1" thickBot="1" x14ac:dyDescent="0.3">
      <c r="B8" s="11">
        <v>4</v>
      </c>
      <c r="C8" s="19" t="s">
        <v>4</v>
      </c>
      <c r="D8" s="19"/>
      <c r="E8" s="27">
        <v>92902.140000000014</v>
      </c>
      <c r="F8" s="27"/>
      <c r="G8" s="27">
        <v>50563941.924000002</v>
      </c>
      <c r="H8" s="27"/>
      <c r="I8" s="28">
        <v>13636593.859999999</v>
      </c>
    </row>
    <row r="9" spans="1:9" ht="16.5" thickTop="1" thickBot="1" x14ac:dyDescent="0.3">
      <c r="B9" s="11">
        <v>5</v>
      </c>
      <c r="C9" s="19" t="s">
        <v>5</v>
      </c>
      <c r="D9" s="19"/>
      <c r="E9" s="27">
        <v>1269.0799999999997</v>
      </c>
      <c r="F9" s="27"/>
      <c r="G9" s="27">
        <v>280312.39</v>
      </c>
      <c r="H9" s="27"/>
      <c r="I9" s="28">
        <v>4633437.5199999996</v>
      </c>
    </row>
    <row r="10" spans="1:9" ht="16.5" thickTop="1" thickBot="1" x14ac:dyDescent="0.3">
      <c r="B10" s="11">
        <v>6</v>
      </c>
      <c r="C10" s="19" t="s">
        <v>6</v>
      </c>
      <c r="D10" s="19"/>
      <c r="E10" s="27">
        <v>6171.5250000000015</v>
      </c>
      <c r="F10" s="27"/>
      <c r="G10" s="27">
        <v>1270497.7799999998</v>
      </c>
      <c r="H10" s="27"/>
      <c r="I10" s="28">
        <v>13786645.52</v>
      </c>
    </row>
    <row r="11" spans="1:9" ht="16.5" thickTop="1" thickBot="1" x14ac:dyDescent="0.3">
      <c r="B11" s="11">
        <v>7</v>
      </c>
      <c r="C11" s="19" t="s">
        <v>7</v>
      </c>
      <c r="D11" s="19"/>
      <c r="E11" s="27">
        <v>7191.5750000000025</v>
      </c>
      <c r="F11" s="27"/>
      <c r="G11" s="27">
        <v>1723016.63</v>
      </c>
      <c r="H11" s="27"/>
      <c r="I11" s="28">
        <v>19498647.539999999</v>
      </c>
    </row>
    <row r="12" spans="1:9" ht="16.5" thickTop="1" thickBot="1" x14ac:dyDescent="0.3">
      <c r="B12" s="11">
        <v>8</v>
      </c>
      <c r="C12" s="19" t="s">
        <v>8</v>
      </c>
      <c r="D12" s="19"/>
      <c r="E12" s="27">
        <v>1081574.96</v>
      </c>
      <c r="F12" s="27"/>
      <c r="G12" s="27">
        <v>95077908.400000006</v>
      </c>
      <c r="H12" s="27"/>
      <c r="I12" s="28">
        <v>25143425.800000001</v>
      </c>
    </row>
    <row r="13" spans="1:9" ht="16.5" thickTop="1" thickBot="1" x14ac:dyDescent="0.3">
      <c r="B13" s="11">
        <v>9</v>
      </c>
      <c r="C13" s="19" t="s">
        <v>9</v>
      </c>
      <c r="D13" s="19"/>
      <c r="E13" s="27">
        <v>7579.9</v>
      </c>
      <c r="F13" s="27"/>
      <c r="G13" s="27">
        <v>2126234.9937999998</v>
      </c>
      <c r="H13" s="27"/>
      <c r="I13" s="28">
        <v>7455054.7300000004</v>
      </c>
    </row>
    <row r="14" spans="1:9" ht="16.5" thickTop="1" thickBot="1" x14ac:dyDescent="0.3">
      <c r="B14" s="11">
        <v>10</v>
      </c>
      <c r="C14" s="19" t="s">
        <v>10</v>
      </c>
      <c r="D14" s="19"/>
      <c r="E14" s="27">
        <v>82886.365000000005</v>
      </c>
      <c r="F14" s="27"/>
      <c r="G14" s="27">
        <v>40411162.859999999</v>
      </c>
      <c r="H14" s="27"/>
      <c r="I14" s="28">
        <v>46137533.409999996</v>
      </c>
    </row>
    <row r="15" spans="1:9" ht="16.5" thickTop="1" thickBot="1" x14ac:dyDescent="0.3">
      <c r="B15" s="11">
        <v>11</v>
      </c>
      <c r="C15" s="19" t="s">
        <v>11</v>
      </c>
      <c r="D15" s="19"/>
      <c r="E15" s="27">
        <v>7641.7250000000058</v>
      </c>
      <c r="F15" s="27"/>
      <c r="G15" s="27">
        <v>2946433.64</v>
      </c>
      <c r="H15" s="27"/>
      <c r="I15" s="28">
        <v>13613912.120000001</v>
      </c>
    </row>
    <row r="16" spans="1:9" ht="16.5" thickTop="1" thickBot="1" x14ac:dyDescent="0.3">
      <c r="B16" s="11">
        <v>12</v>
      </c>
      <c r="C16" s="19" t="s">
        <v>12</v>
      </c>
      <c r="D16" s="19"/>
      <c r="E16" s="27">
        <v>35924.14</v>
      </c>
      <c r="F16" s="27"/>
      <c r="G16" s="27">
        <v>15571727.24</v>
      </c>
      <c r="H16" s="27"/>
      <c r="I16" s="28">
        <v>11764298.559999999</v>
      </c>
    </row>
    <row r="17" spans="2:9" ht="16.5" thickTop="1" thickBot="1" x14ac:dyDescent="0.3">
      <c r="B17" s="11">
        <v>13</v>
      </c>
      <c r="C17" s="19" t="s">
        <v>13</v>
      </c>
      <c r="D17" s="19"/>
      <c r="E17" s="27">
        <v>920676.19000000006</v>
      </c>
      <c r="F17" s="27"/>
      <c r="G17" s="27">
        <v>132344229.03</v>
      </c>
      <c r="H17" s="27"/>
      <c r="I17" s="28">
        <v>20252850.07</v>
      </c>
    </row>
    <row r="18" spans="2:9" ht="16.5" thickTop="1" thickBot="1" x14ac:dyDescent="0.3">
      <c r="B18" s="11">
        <v>14</v>
      </c>
      <c r="C18" s="19" t="s">
        <v>14</v>
      </c>
      <c r="D18" s="19"/>
      <c r="E18" s="27">
        <v>4158.6100000000006</v>
      </c>
      <c r="F18" s="27"/>
      <c r="G18" s="27">
        <v>910402.42</v>
      </c>
      <c r="H18" s="27"/>
      <c r="I18" s="28">
        <v>6501797.1099999994</v>
      </c>
    </row>
    <row r="19" spans="2:9" ht="16.5" thickTop="1" thickBot="1" x14ac:dyDescent="0.3">
      <c r="B19" s="11">
        <v>15</v>
      </c>
      <c r="C19" s="19" t="s">
        <v>15</v>
      </c>
      <c r="D19" s="19"/>
      <c r="E19" s="27">
        <v>355234.71000000025</v>
      </c>
      <c r="F19" s="27"/>
      <c r="G19" s="27">
        <v>65585897.159999996</v>
      </c>
      <c r="H19" s="27"/>
      <c r="I19" s="28">
        <v>218351087.77000004</v>
      </c>
    </row>
    <row r="20" spans="2:9" ht="16.5" thickTop="1" thickBot="1" x14ac:dyDescent="0.3">
      <c r="B20" s="11">
        <v>16</v>
      </c>
      <c r="C20" s="19" t="s">
        <v>16</v>
      </c>
      <c r="D20" s="19"/>
      <c r="E20" s="27">
        <v>122014.1831000005</v>
      </c>
      <c r="F20" s="27"/>
      <c r="G20" s="27">
        <v>65354131.471000001</v>
      </c>
      <c r="H20" s="27"/>
      <c r="I20" s="28">
        <v>89186929.469999999</v>
      </c>
    </row>
    <row r="21" spans="2:9" ht="16.5" thickTop="1" thickBot="1" x14ac:dyDescent="0.3">
      <c r="B21" s="11">
        <v>17</v>
      </c>
      <c r="C21" s="19" t="s">
        <v>17</v>
      </c>
      <c r="D21" s="19"/>
      <c r="E21" s="27">
        <v>2967.8400000000011</v>
      </c>
      <c r="F21" s="27"/>
      <c r="G21" s="27">
        <v>732096.91</v>
      </c>
      <c r="H21" s="27"/>
      <c r="I21" s="28">
        <v>22157249.100000001</v>
      </c>
    </row>
    <row r="22" spans="2:9" ht="16.5" thickTop="1" thickBot="1" x14ac:dyDescent="0.3">
      <c r="B22" s="11">
        <v>18</v>
      </c>
      <c r="C22" s="19" t="s">
        <v>18</v>
      </c>
      <c r="D22" s="19"/>
      <c r="E22" s="27">
        <v>13230.150000000005</v>
      </c>
      <c r="F22" s="27"/>
      <c r="G22" s="27">
        <v>2499249.38</v>
      </c>
      <c r="H22" s="27"/>
      <c r="I22" s="28">
        <v>38282872.32</v>
      </c>
    </row>
    <row r="23" spans="2:9" ht="16.5" thickTop="1" thickBot="1" x14ac:dyDescent="0.3">
      <c r="B23" s="11">
        <v>19</v>
      </c>
      <c r="C23" s="19" t="s">
        <v>19</v>
      </c>
      <c r="D23" s="19"/>
      <c r="E23" s="27">
        <v>20867.299999999996</v>
      </c>
      <c r="F23" s="27"/>
      <c r="G23" s="27">
        <v>7574989.3200000003</v>
      </c>
      <c r="H23" s="27"/>
      <c r="I23" s="28">
        <v>11797933.08</v>
      </c>
    </row>
    <row r="24" spans="2:9" ht="16.5" thickTop="1" thickBot="1" x14ac:dyDescent="0.3">
      <c r="B24" s="11">
        <v>20</v>
      </c>
      <c r="C24" s="19" t="s">
        <v>20</v>
      </c>
      <c r="D24" s="19"/>
      <c r="E24" s="27">
        <v>40565.545000000006</v>
      </c>
      <c r="F24" s="27"/>
      <c r="G24" s="27">
        <v>35006979.5</v>
      </c>
      <c r="H24" s="27"/>
      <c r="I24" s="28">
        <v>147271960.38</v>
      </c>
    </row>
    <row r="25" spans="2:9" ht="16.5" thickTop="1" thickBot="1" x14ac:dyDescent="0.3">
      <c r="B25" s="11">
        <v>21</v>
      </c>
      <c r="C25" s="19" t="s">
        <v>21</v>
      </c>
      <c r="D25" s="19"/>
      <c r="E25" s="27">
        <v>94021.029999999853</v>
      </c>
      <c r="F25" s="27"/>
      <c r="G25" s="27">
        <v>31906945.702</v>
      </c>
      <c r="H25" s="27"/>
      <c r="I25" s="28">
        <v>73511343.180000007</v>
      </c>
    </row>
    <row r="26" spans="2:9" ht="16.5" thickTop="1" thickBot="1" x14ac:dyDescent="0.3">
      <c r="B26" s="11">
        <v>22</v>
      </c>
      <c r="C26" s="19" t="s">
        <v>22</v>
      </c>
      <c r="D26" s="19"/>
      <c r="E26" s="27">
        <v>120206.985</v>
      </c>
      <c r="F26" s="27"/>
      <c r="G26" s="27">
        <v>45622454.880000003</v>
      </c>
      <c r="H26" s="27"/>
      <c r="I26" s="28">
        <v>21760720.530000001</v>
      </c>
    </row>
    <row r="27" spans="2:9" ht="16.5" thickTop="1" thickBot="1" x14ac:dyDescent="0.3">
      <c r="B27" s="11">
        <v>23</v>
      </c>
      <c r="C27" s="19" t="s">
        <v>23</v>
      </c>
      <c r="D27" s="19"/>
      <c r="E27" s="27">
        <v>6663.0650000000014</v>
      </c>
      <c r="F27" s="27"/>
      <c r="G27" s="27">
        <v>2140663.4500000002</v>
      </c>
      <c r="H27" s="27"/>
      <c r="I27" s="28">
        <v>7470281.0300000003</v>
      </c>
    </row>
    <row r="28" spans="2:9" ht="16.5" thickTop="1" thickBot="1" x14ac:dyDescent="0.3">
      <c r="B28" s="11">
        <v>24</v>
      </c>
      <c r="C28" s="19" t="s">
        <v>24</v>
      </c>
      <c r="D28" s="19"/>
      <c r="E28" s="27">
        <v>25218.990000000005</v>
      </c>
      <c r="F28" s="27"/>
      <c r="G28" s="27">
        <v>8981154.25</v>
      </c>
      <c r="H28" s="27"/>
      <c r="I28" s="28">
        <v>8167400.8799999999</v>
      </c>
    </row>
    <row r="29" spans="2:9" ht="16.5" thickTop="1" thickBot="1" x14ac:dyDescent="0.3">
      <c r="B29" s="11">
        <v>25</v>
      </c>
      <c r="C29" s="19" t="s">
        <v>25</v>
      </c>
      <c r="D29" s="19"/>
      <c r="E29" s="27">
        <v>24783.484999999997</v>
      </c>
      <c r="F29" s="27"/>
      <c r="G29" s="27">
        <v>6809834.5269990005</v>
      </c>
      <c r="H29" s="27"/>
      <c r="I29" s="28">
        <v>46997281.509999998</v>
      </c>
    </row>
    <row r="30" spans="2:9" ht="16.5" thickTop="1" thickBot="1" x14ac:dyDescent="0.3">
      <c r="B30" s="11">
        <v>26</v>
      </c>
      <c r="C30" s="19" t="s">
        <v>26</v>
      </c>
      <c r="D30" s="19"/>
      <c r="E30" s="27">
        <v>300102.90000000002</v>
      </c>
      <c r="F30" s="27"/>
      <c r="G30" s="27">
        <v>76607618.730000004</v>
      </c>
      <c r="H30" s="27"/>
      <c r="I30" s="28">
        <v>128736126.09999999</v>
      </c>
    </row>
    <row r="31" spans="2:9" ht="16.5" thickTop="1" thickBot="1" x14ac:dyDescent="0.3">
      <c r="B31" s="11">
        <v>27</v>
      </c>
      <c r="C31" s="19" t="s">
        <v>27</v>
      </c>
      <c r="D31" s="19"/>
      <c r="E31" s="27">
        <v>12245.085000000006</v>
      </c>
      <c r="F31" s="27"/>
      <c r="G31" s="27">
        <v>2274437.13</v>
      </c>
      <c r="H31" s="27"/>
      <c r="I31" s="28">
        <v>11932226.17</v>
      </c>
    </row>
    <row r="32" spans="2:9" ht="16.5" thickTop="1" thickBot="1" x14ac:dyDescent="0.3">
      <c r="B32" s="11">
        <v>28</v>
      </c>
      <c r="C32" s="19" t="s">
        <v>28</v>
      </c>
      <c r="D32" s="19"/>
      <c r="E32" s="27">
        <v>342.35</v>
      </c>
      <c r="F32" s="27"/>
      <c r="G32" s="27">
        <v>57068.460000000006</v>
      </c>
      <c r="H32" s="27"/>
      <c r="I32" s="28">
        <v>5670788.8900000006</v>
      </c>
    </row>
    <row r="33" spans="2:9" ht="16.5" thickTop="1" thickBot="1" x14ac:dyDescent="0.3">
      <c r="B33" s="11">
        <v>29</v>
      </c>
      <c r="C33" s="19" t="s">
        <v>29</v>
      </c>
      <c r="D33" s="19"/>
      <c r="E33" s="27">
        <v>90032.57</v>
      </c>
      <c r="F33" s="27"/>
      <c r="G33" s="27">
        <v>32595090.940000001</v>
      </c>
      <c r="H33" s="27"/>
      <c r="I33" s="28">
        <v>7302872.9900000002</v>
      </c>
    </row>
    <row r="34" spans="2:9" ht="16.5" thickTop="1" thickBot="1" x14ac:dyDescent="0.3">
      <c r="B34" s="11">
        <v>30</v>
      </c>
      <c r="C34" s="19" t="s">
        <v>30</v>
      </c>
      <c r="D34" s="19"/>
      <c r="E34" s="27">
        <v>11284.18</v>
      </c>
      <c r="F34" s="27"/>
      <c r="G34" s="27">
        <v>4388055.38</v>
      </c>
      <c r="H34" s="27"/>
      <c r="I34" s="28">
        <v>16114068.07</v>
      </c>
    </row>
    <row r="35" spans="2:9" ht="16.5" thickTop="1" thickBot="1" x14ac:dyDescent="0.3">
      <c r="B35" s="11">
        <v>31</v>
      </c>
      <c r="C35" s="19" t="s">
        <v>31</v>
      </c>
      <c r="D35" s="19"/>
      <c r="E35" s="27">
        <v>7853.7550000000047</v>
      </c>
      <c r="F35" s="27"/>
      <c r="G35" s="27">
        <v>1433682.5500000005</v>
      </c>
      <c r="H35" s="27"/>
      <c r="I35" s="28">
        <v>22921229.710000001</v>
      </c>
    </row>
    <row r="36" spans="2:9" ht="16.5" thickTop="1" thickBot="1" x14ac:dyDescent="0.3">
      <c r="B36" s="11">
        <v>32</v>
      </c>
      <c r="C36" s="19" t="s">
        <v>32</v>
      </c>
      <c r="D36" s="19"/>
      <c r="E36" s="27">
        <v>52972.413</v>
      </c>
      <c r="F36" s="27"/>
      <c r="G36" s="27">
        <v>3393009.7400000007</v>
      </c>
      <c r="H36" s="27"/>
      <c r="I36" s="28">
        <v>92070009.269999996</v>
      </c>
    </row>
    <row r="37" spans="2:9" ht="16.5" thickTop="1" thickBot="1" x14ac:dyDescent="0.3">
      <c r="B37" s="11">
        <v>33</v>
      </c>
      <c r="C37" s="19" t="s">
        <v>33</v>
      </c>
      <c r="D37" s="19"/>
      <c r="E37" s="27">
        <v>20280.899999999965</v>
      </c>
      <c r="F37" s="27"/>
      <c r="G37" s="27">
        <v>6863134.0250000004</v>
      </c>
      <c r="H37" s="27"/>
      <c r="I37" s="28">
        <v>23830177.969999999</v>
      </c>
    </row>
    <row r="38" spans="2:9" ht="16.5" thickTop="1" thickBot="1" x14ac:dyDescent="0.3">
      <c r="B38" s="11">
        <v>34</v>
      </c>
      <c r="C38" s="19" t="s">
        <v>34</v>
      </c>
      <c r="D38" s="19"/>
      <c r="E38" s="27">
        <v>10364.48</v>
      </c>
      <c r="F38" s="27"/>
      <c r="G38" s="27">
        <v>3386235.27</v>
      </c>
      <c r="H38" s="27"/>
      <c r="I38" s="28">
        <v>18394991.850000001</v>
      </c>
    </row>
    <row r="39" spans="2:9" ht="16.5" thickTop="1" thickBot="1" x14ac:dyDescent="0.3">
      <c r="B39" s="11">
        <v>35</v>
      </c>
      <c r="C39" s="19" t="s">
        <v>35</v>
      </c>
      <c r="D39" s="19"/>
      <c r="E39" s="27">
        <v>9528.0749999999989</v>
      </c>
      <c r="F39" s="27"/>
      <c r="G39" s="27">
        <v>1900362.5699999998</v>
      </c>
      <c r="H39" s="27"/>
      <c r="I39" s="28">
        <v>31751057.899999999</v>
      </c>
    </row>
    <row r="40" spans="2:9" ht="16.5" thickTop="1" thickBot="1" x14ac:dyDescent="0.3">
      <c r="B40" s="11">
        <v>36</v>
      </c>
      <c r="C40" s="19" t="s">
        <v>36</v>
      </c>
      <c r="D40" s="19"/>
      <c r="E40" s="27">
        <v>9913.3849999999984</v>
      </c>
      <c r="F40" s="27"/>
      <c r="G40" s="27">
        <v>2105028.0600000005</v>
      </c>
      <c r="H40" s="27"/>
      <c r="I40" s="28">
        <v>13050915.670000002</v>
      </c>
    </row>
    <row r="41" spans="2:9" ht="16.5" thickTop="1" thickBot="1" x14ac:dyDescent="0.3">
      <c r="B41" s="11">
        <v>37</v>
      </c>
      <c r="C41" s="19" t="s">
        <v>37</v>
      </c>
      <c r="D41" s="19"/>
      <c r="E41" s="27">
        <v>15930.385000000006</v>
      </c>
      <c r="F41" s="27"/>
      <c r="G41" s="27">
        <v>4632240.8049999997</v>
      </c>
      <c r="H41" s="27"/>
      <c r="I41" s="28">
        <v>23507434.579999998</v>
      </c>
    </row>
    <row r="42" spans="2:9" ht="16.5" thickTop="1" thickBot="1" x14ac:dyDescent="0.3">
      <c r="B42" s="11">
        <v>38</v>
      </c>
      <c r="C42" s="19" t="s">
        <v>38</v>
      </c>
      <c r="D42" s="19"/>
      <c r="E42" s="27">
        <v>9641.2200000000048</v>
      </c>
      <c r="F42" s="27"/>
      <c r="G42" s="27">
        <v>2500566.19</v>
      </c>
      <c r="H42" s="27"/>
      <c r="I42" s="28">
        <v>21303069.77</v>
      </c>
    </row>
    <row r="43" spans="2:9" ht="16.5" thickTop="1" thickBot="1" x14ac:dyDescent="0.3">
      <c r="B43" s="11">
        <v>39</v>
      </c>
      <c r="C43" s="19" t="s">
        <v>39</v>
      </c>
      <c r="D43" s="19"/>
      <c r="E43" s="27">
        <v>1608.5899999999997</v>
      </c>
      <c r="F43" s="27"/>
      <c r="G43" s="27">
        <v>372888.91</v>
      </c>
      <c r="H43" s="27"/>
      <c r="I43" s="28">
        <v>4233754.3</v>
      </c>
    </row>
    <row r="44" spans="2:9" ht="16.5" thickTop="1" thickBot="1" x14ac:dyDescent="0.3">
      <c r="B44" s="11">
        <v>40</v>
      </c>
      <c r="C44" s="19" t="s">
        <v>40</v>
      </c>
      <c r="D44" s="19"/>
      <c r="E44" s="27">
        <v>78011.115000000005</v>
      </c>
      <c r="F44" s="27"/>
      <c r="G44" s="27">
        <v>15401244.469999999</v>
      </c>
      <c r="H44" s="27"/>
      <c r="I44" s="28">
        <v>25537565.379999999</v>
      </c>
    </row>
    <row r="45" spans="2:9" ht="16.5" thickTop="1" thickBot="1" x14ac:dyDescent="0.3">
      <c r="B45" s="11">
        <v>41</v>
      </c>
      <c r="C45" s="19" t="s">
        <v>41</v>
      </c>
      <c r="D45" s="19"/>
      <c r="E45" s="27">
        <v>8873.7400000000016</v>
      </c>
      <c r="F45" s="27"/>
      <c r="G45" s="27">
        <v>2187166.5900000003</v>
      </c>
      <c r="H45" s="27"/>
      <c r="I45" s="28">
        <v>7153523.3399999999</v>
      </c>
    </row>
    <row r="46" spans="2:9" ht="16.5" thickTop="1" thickBot="1" x14ac:dyDescent="0.3">
      <c r="B46" s="11">
        <v>42</v>
      </c>
      <c r="C46" s="19" t="s">
        <v>42</v>
      </c>
      <c r="D46" s="19"/>
      <c r="E46" s="27">
        <v>48178.715000000004</v>
      </c>
      <c r="F46" s="27"/>
      <c r="G46" s="27">
        <v>25304564</v>
      </c>
      <c r="H46" s="27"/>
      <c r="I46" s="28">
        <v>14632874.65</v>
      </c>
    </row>
    <row r="47" spans="2:9" ht="16.5" thickTop="1" thickBot="1" x14ac:dyDescent="0.3">
      <c r="B47" s="11">
        <v>43</v>
      </c>
      <c r="C47" s="19" t="s">
        <v>43</v>
      </c>
      <c r="D47" s="19"/>
      <c r="E47" s="27">
        <v>3831.8600000000019</v>
      </c>
      <c r="F47" s="27"/>
      <c r="G47" s="27">
        <v>1022841.05</v>
      </c>
      <c r="H47" s="27"/>
      <c r="I47" s="28">
        <v>13759736.280000001</v>
      </c>
    </row>
    <row r="48" spans="2:9" ht="16.5" thickTop="1" thickBot="1" x14ac:dyDescent="0.3">
      <c r="B48" s="11">
        <v>44</v>
      </c>
      <c r="C48" s="19" t="s">
        <v>44</v>
      </c>
      <c r="D48" s="19"/>
      <c r="E48" s="27">
        <v>31101.135000000009</v>
      </c>
      <c r="F48" s="27"/>
      <c r="G48" s="27">
        <v>14503072.091200002</v>
      </c>
      <c r="H48" s="27"/>
      <c r="I48" s="28">
        <v>69748945.439999998</v>
      </c>
    </row>
    <row r="49" spans="2:9" ht="16.5" thickTop="1" thickBot="1" x14ac:dyDescent="0.3">
      <c r="B49" s="11">
        <v>45</v>
      </c>
      <c r="C49" s="19" t="s">
        <v>45</v>
      </c>
      <c r="D49" s="19"/>
      <c r="E49" s="27">
        <v>46216.664999999979</v>
      </c>
      <c r="F49" s="27"/>
      <c r="G49" s="27">
        <v>18325438.975000001</v>
      </c>
      <c r="H49" s="27"/>
      <c r="I49" s="28">
        <v>25262037.32</v>
      </c>
    </row>
    <row r="50" spans="2:9" ht="16.5" thickTop="1" thickBot="1" x14ac:dyDescent="0.3">
      <c r="B50" s="11">
        <v>46</v>
      </c>
      <c r="C50" s="19" t="s">
        <v>46</v>
      </c>
      <c r="D50" s="19"/>
      <c r="E50" s="27">
        <v>81081.819999999992</v>
      </c>
      <c r="F50" s="27"/>
      <c r="G50" s="27">
        <v>34084686.850000001</v>
      </c>
      <c r="H50" s="27"/>
      <c r="I50" s="28">
        <v>14763675.969999999</v>
      </c>
    </row>
    <row r="51" spans="2:9" ht="16.5" thickTop="1" thickBot="1" x14ac:dyDescent="0.3">
      <c r="B51" s="11">
        <v>47</v>
      </c>
      <c r="C51" s="19" t="s">
        <v>47</v>
      </c>
      <c r="D51" s="19"/>
      <c r="E51" s="27">
        <v>105910.98500000002</v>
      </c>
      <c r="F51" s="27"/>
      <c r="G51" s="27">
        <v>41652619.379000001</v>
      </c>
      <c r="H51" s="27"/>
      <c r="I51" s="28">
        <v>23212458.789999999</v>
      </c>
    </row>
    <row r="52" spans="2:9" ht="16.5" thickTop="1" thickBot="1" x14ac:dyDescent="0.3">
      <c r="B52" s="11">
        <v>48</v>
      </c>
      <c r="C52" s="19" t="s">
        <v>48</v>
      </c>
      <c r="D52" s="19"/>
      <c r="E52" s="27">
        <v>8988.59</v>
      </c>
      <c r="F52" s="27"/>
      <c r="G52" s="27">
        <v>2908255.05</v>
      </c>
      <c r="H52" s="27"/>
      <c r="I52" s="28">
        <v>9209521.7199999988</v>
      </c>
    </row>
    <row r="53" spans="2:9" ht="16.5" thickTop="1" thickBot="1" x14ac:dyDescent="0.3">
      <c r="B53" s="11">
        <v>49</v>
      </c>
      <c r="C53" s="19" t="s">
        <v>49</v>
      </c>
      <c r="D53" s="19"/>
      <c r="E53" s="27">
        <v>5639.5</v>
      </c>
      <c r="F53" s="27"/>
      <c r="G53" s="27">
        <v>1477353.3977669999</v>
      </c>
      <c r="H53" s="27"/>
      <c r="I53" s="28">
        <v>19620281.280000001</v>
      </c>
    </row>
    <row r="54" spans="2:9" ht="16.5" thickTop="1" thickBot="1" x14ac:dyDescent="0.3">
      <c r="B54" s="11">
        <v>50</v>
      </c>
      <c r="C54" s="19" t="s">
        <v>50</v>
      </c>
      <c r="D54" s="19"/>
      <c r="E54" s="27">
        <v>65652.175000000017</v>
      </c>
      <c r="F54" s="27"/>
      <c r="G54" s="27">
        <v>21430110.469999999</v>
      </c>
      <c r="H54" s="27"/>
      <c r="I54" s="28">
        <v>23061392.699999999</v>
      </c>
    </row>
    <row r="55" spans="2:9" ht="16.5" thickTop="1" thickBot="1" x14ac:dyDescent="0.3">
      <c r="B55" s="11">
        <v>51</v>
      </c>
      <c r="C55" s="19" t="s">
        <v>51</v>
      </c>
      <c r="D55" s="19"/>
      <c r="E55" s="27">
        <v>215118.1</v>
      </c>
      <c r="F55" s="27"/>
      <c r="G55" s="27">
        <v>111333518.92</v>
      </c>
      <c r="H55" s="27"/>
      <c r="I55" s="28">
        <v>26899513.940000001</v>
      </c>
    </row>
    <row r="56" spans="2:9" ht="16.5" thickTop="1" thickBot="1" x14ac:dyDescent="0.3">
      <c r="B56" s="11">
        <v>52</v>
      </c>
      <c r="C56" s="19" t="s">
        <v>52</v>
      </c>
      <c r="D56" s="19"/>
      <c r="E56" s="27">
        <v>21619.909999999974</v>
      </c>
      <c r="F56" s="27"/>
      <c r="G56" s="27">
        <v>5310083.93</v>
      </c>
      <c r="H56" s="27"/>
      <c r="I56" s="28">
        <v>42804876.829999998</v>
      </c>
    </row>
    <row r="57" spans="2:9" ht="16.5" thickTop="1" thickBot="1" x14ac:dyDescent="0.3">
      <c r="B57" s="11">
        <v>53</v>
      </c>
      <c r="C57" s="19" t="s">
        <v>53</v>
      </c>
      <c r="D57" s="19"/>
      <c r="E57" s="27">
        <v>14571.98</v>
      </c>
      <c r="F57" s="27"/>
      <c r="G57" s="27">
        <v>4534787.4499999993</v>
      </c>
      <c r="H57" s="27"/>
      <c r="I57" s="28">
        <v>19536902.109999999</v>
      </c>
    </row>
    <row r="58" spans="2:9" ht="16.5" thickTop="1" thickBot="1" x14ac:dyDescent="0.3">
      <c r="B58" s="11">
        <v>54</v>
      </c>
      <c r="C58" s="19" t="s">
        <v>54</v>
      </c>
      <c r="D58" s="19"/>
      <c r="E58" s="27">
        <v>18510.650000000001</v>
      </c>
      <c r="F58" s="27"/>
      <c r="G58" s="27">
        <v>4670743.79</v>
      </c>
      <c r="H58" s="27"/>
      <c r="I58" s="28">
        <v>32173789.120000001</v>
      </c>
    </row>
    <row r="59" spans="2:9" ht="16.5" thickTop="1" thickBot="1" x14ac:dyDescent="0.3">
      <c r="B59" s="11">
        <v>55</v>
      </c>
      <c r="C59" s="19" t="s">
        <v>55</v>
      </c>
      <c r="D59" s="19"/>
      <c r="E59" s="27">
        <v>7747.5650000000032</v>
      </c>
      <c r="F59" s="27"/>
      <c r="G59" s="27">
        <v>1529599.2399999998</v>
      </c>
      <c r="H59" s="27"/>
      <c r="I59" s="28">
        <v>12626312.49</v>
      </c>
    </row>
    <row r="60" spans="2:9" ht="16.5" thickTop="1" thickBot="1" x14ac:dyDescent="0.3">
      <c r="B60" s="11">
        <v>56</v>
      </c>
      <c r="C60" s="19" t="s">
        <v>56</v>
      </c>
      <c r="D60" s="19"/>
      <c r="E60" s="27">
        <v>35404.604999999996</v>
      </c>
      <c r="F60" s="27"/>
      <c r="G60" s="27">
        <v>6408436.7889919998</v>
      </c>
      <c r="H60" s="27"/>
      <c r="I60" s="28">
        <v>15753221.060000001</v>
      </c>
    </row>
    <row r="61" spans="2:9" ht="16.5" thickTop="1" thickBot="1" x14ac:dyDescent="0.3">
      <c r="B61" s="11">
        <v>57</v>
      </c>
      <c r="C61" s="19" t="s">
        <v>57</v>
      </c>
      <c r="D61" s="19"/>
      <c r="E61" s="27">
        <v>151867.67200000049</v>
      </c>
      <c r="F61" s="27"/>
      <c r="G61" s="27">
        <v>69338338.449999988</v>
      </c>
      <c r="H61" s="27"/>
      <c r="I61" s="28">
        <v>466361759.03999996</v>
      </c>
    </row>
    <row r="62" spans="2:9" ht="16.5" thickTop="1" thickBot="1" x14ac:dyDescent="0.3">
      <c r="B62" s="11">
        <v>58</v>
      </c>
      <c r="C62" s="19" t="s">
        <v>58</v>
      </c>
      <c r="D62" s="19"/>
      <c r="E62" s="27">
        <v>71704.308000000485</v>
      </c>
      <c r="F62" s="27"/>
      <c r="G62" s="27">
        <v>20848483.449999992</v>
      </c>
      <c r="H62" s="27"/>
      <c r="I62" s="28">
        <v>98449633.379999995</v>
      </c>
    </row>
    <row r="63" spans="2:9" ht="16.5" thickTop="1" thickBot="1" x14ac:dyDescent="0.3">
      <c r="B63" s="11">
        <v>59</v>
      </c>
      <c r="C63" s="19" t="s">
        <v>59</v>
      </c>
      <c r="D63" s="19"/>
      <c r="E63" s="27">
        <v>464.87</v>
      </c>
      <c r="F63" s="27"/>
      <c r="G63" s="27">
        <v>54369</v>
      </c>
      <c r="H63" s="27"/>
      <c r="I63" s="28">
        <v>22928837.780000001</v>
      </c>
    </row>
    <row r="64" spans="2:9" ht="16.5" thickTop="1" thickBot="1" x14ac:dyDescent="0.3">
      <c r="B64" s="11">
        <v>60</v>
      </c>
      <c r="C64" s="19" t="s">
        <v>60</v>
      </c>
      <c r="D64" s="19"/>
      <c r="E64" s="27">
        <v>10035.84</v>
      </c>
      <c r="F64" s="27"/>
      <c r="G64" s="27">
        <v>3266686.13</v>
      </c>
      <c r="H64" s="27"/>
      <c r="I64" s="28">
        <v>6930926.4699999997</v>
      </c>
    </row>
    <row r="65" ht="15.75" thickTop="1" x14ac:dyDescent="0.25"/>
  </sheetData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1:18" ht="15.75" thickBot="1" x14ac:dyDescent="0.3">
      <c r="A1" s="68"/>
    </row>
    <row r="2" spans="1:18" ht="52.5" customHeight="1" thickBot="1" x14ac:dyDescent="0.3">
      <c r="B2" s="74" t="s">
        <v>131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18" ht="15.75" thickBot="1" x14ac:dyDescent="0.3"/>
    <row r="4" spans="1:18" ht="88.5" customHeight="1" thickTop="1" thickBot="1" x14ac:dyDescent="0.3">
      <c r="B4" s="5" t="s">
        <v>62</v>
      </c>
      <c r="C4" s="14" t="s">
        <v>63</v>
      </c>
      <c r="D4" s="25"/>
      <c r="E4" s="22" t="s">
        <v>73</v>
      </c>
      <c r="F4" s="22" t="s">
        <v>74</v>
      </c>
      <c r="G4" s="30"/>
      <c r="H4" s="22" t="s">
        <v>76</v>
      </c>
      <c r="I4" s="22" t="s">
        <v>75</v>
      </c>
      <c r="J4" s="30"/>
      <c r="K4" s="22" t="s">
        <v>77</v>
      </c>
      <c r="L4" s="22" t="s">
        <v>78</v>
      </c>
      <c r="M4" s="30"/>
      <c r="N4" s="22" t="s">
        <v>79</v>
      </c>
      <c r="O4" s="22" t="s">
        <v>80</v>
      </c>
      <c r="P4" s="30"/>
      <c r="Q4" s="22" t="s">
        <v>81</v>
      </c>
      <c r="R4" s="22" t="s">
        <v>82</v>
      </c>
    </row>
    <row r="5" spans="1:18" ht="16.5" thickTop="1" thickBot="1" x14ac:dyDescent="0.3">
      <c r="B5" s="4">
        <v>1</v>
      </c>
      <c r="C5" s="12" t="s">
        <v>1</v>
      </c>
      <c r="D5" s="12"/>
      <c r="E5" s="31">
        <v>999</v>
      </c>
      <c r="F5" s="31">
        <v>647037</v>
      </c>
      <c r="G5" s="31"/>
      <c r="H5" s="31">
        <v>734</v>
      </c>
      <c r="I5" s="31">
        <v>224737</v>
      </c>
      <c r="J5" s="31"/>
      <c r="K5" s="31">
        <v>1738.595</v>
      </c>
      <c r="L5" s="31">
        <v>507462</v>
      </c>
      <c r="M5" s="31"/>
      <c r="N5" s="31">
        <v>82500</v>
      </c>
      <c r="O5" s="31">
        <v>4184612</v>
      </c>
      <c r="P5" s="31"/>
      <c r="Q5" s="31">
        <f t="shared" ref="Q5:Q31" si="0">SUM(E5,H5,K5,N5)</f>
        <v>85971.595000000001</v>
      </c>
      <c r="R5" s="31">
        <f t="shared" ref="R5:R31" si="1">SUM(F5,I5,L5,O5)</f>
        <v>5563848</v>
      </c>
    </row>
    <row r="6" spans="1:18" ht="16.5" thickTop="1" thickBot="1" x14ac:dyDescent="0.3">
      <c r="B6" s="4">
        <v>2</v>
      </c>
      <c r="C6" s="12" t="s">
        <v>2</v>
      </c>
      <c r="D6" s="12"/>
      <c r="E6" s="31">
        <v>5400</v>
      </c>
      <c r="F6" s="31">
        <v>5939956</v>
      </c>
      <c r="G6" s="31"/>
      <c r="H6" s="31"/>
      <c r="I6" s="31"/>
      <c r="J6" s="31"/>
      <c r="K6" s="31">
        <v>840.73</v>
      </c>
      <c r="L6" s="31">
        <v>208180</v>
      </c>
      <c r="M6" s="31"/>
      <c r="N6" s="31"/>
      <c r="O6" s="31"/>
      <c r="P6" s="31"/>
      <c r="Q6" s="31">
        <f t="shared" si="0"/>
        <v>6240.73</v>
      </c>
      <c r="R6" s="31">
        <f t="shared" si="1"/>
        <v>6148136</v>
      </c>
    </row>
    <row r="7" spans="1:18" ht="16.5" thickTop="1" thickBot="1" x14ac:dyDescent="0.3">
      <c r="B7" s="4">
        <v>3</v>
      </c>
      <c r="C7" s="12" t="s">
        <v>3</v>
      </c>
      <c r="D7" s="12"/>
      <c r="E7" s="31">
        <v>450</v>
      </c>
      <c r="F7" s="31">
        <v>249675</v>
      </c>
      <c r="G7" s="31"/>
      <c r="H7" s="31"/>
      <c r="I7" s="31"/>
      <c r="J7" s="31"/>
      <c r="K7" s="31">
        <v>8806.2300000000068</v>
      </c>
      <c r="L7" s="31">
        <v>3242647.8279999997</v>
      </c>
      <c r="M7" s="31"/>
      <c r="N7" s="31">
        <v>1296</v>
      </c>
      <c r="O7" s="31">
        <v>657060</v>
      </c>
      <c r="P7" s="31"/>
      <c r="Q7" s="31">
        <f t="shared" si="0"/>
        <v>10552.230000000007</v>
      </c>
      <c r="R7" s="31">
        <f t="shared" si="1"/>
        <v>4149382.8279999997</v>
      </c>
    </row>
    <row r="8" spans="1:18" ht="16.5" thickTop="1" thickBot="1" x14ac:dyDescent="0.3">
      <c r="B8" s="4">
        <v>4</v>
      </c>
      <c r="C8" s="12" t="s">
        <v>4</v>
      </c>
      <c r="D8" s="12"/>
      <c r="E8" s="31"/>
      <c r="F8" s="31"/>
      <c r="G8" s="31"/>
      <c r="H8" s="31">
        <v>1550</v>
      </c>
      <c r="I8" s="31">
        <v>832631</v>
      </c>
      <c r="J8" s="31"/>
      <c r="K8" s="31">
        <v>2115.7100000000005</v>
      </c>
      <c r="L8" s="31">
        <v>817418.38500000001</v>
      </c>
      <c r="M8" s="31"/>
      <c r="N8" s="31">
        <v>81950</v>
      </c>
      <c r="O8" s="31">
        <v>47253165.919</v>
      </c>
      <c r="P8" s="31"/>
      <c r="Q8" s="31">
        <f t="shared" si="0"/>
        <v>85615.71</v>
      </c>
      <c r="R8" s="31">
        <f t="shared" si="1"/>
        <v>48903215.303999998</v>
      </c>
    </row>
    <row r="9" spans="1:18" ht="16.5" thickTop="1" thickBot="1" x14ac:dyDescent="0.3">
      <c r="B9" s="4">
        <v>5</v>
      </c>
      <c r="C9" s="12" t="s">
        <v>5</v>
      </c>
      <c r="D9" s="12"/>
      <c r="E9" s="31"/>
      <c r="F9" s="31"/>
      <c r="G9" s="31"/>
      <c r="H9" s="31"/>
      <c r="I9" s="31"/>
      <c r="J9" s="31"/>
      <c r="K9" s="31">
        <v>245.76000000000002</v>
      </c>
      <c r="L9" s="31">
        <v>30520</v>
      </c>
      <c r="M9" s="31"/>
      <c r="N9" s="31"/>
      <c r="O9" s="31"/>
      <c r="P9" s="31"/>
      <c r="Q9" s="31">
        <f t="shared" si="0"/>
        <v>245.76000000000002</v>
      </c>
      <c r="R9" s="31">
        <f t="shared" si="1"/>
        <v>30520</v>
      </c>
    </row>
    <row r="10" spans="1:18" ht="16.5" thickTop="1" thickBot="1" x14ac:dyDescent="0.3">
      <c r="B10" s="4">
        <v>6</v>
      </c>
      <c r="C10" s="12" t="s">
        <v>6</v>
      </c>
      <c r="D10" s="12"/>
      <c r="E10" s="31">
        <v>800</v>
      </c>
      <c r="F10" s="31">
        <v>147851</v>
      </c>
      <c r="G10" s="31"/>
      <c r="H10" s="31"/>
      <c r="I10" s="31"/>
      <c r="J10" s="31"/>
      <c r="K10" s="31">
        <v>817.96500000000003</v>
      </c>
      <c r="L10" s="31">
        <v>111174</v>
      </c>
      <c r="M10" s="31"/>
      <c r="N10" s="31">
        <v>270</v>
      </c>
      <c r="O10" s="31">
        <v>27075</v>
      </c>
      <c r="P10" s="31"/>
      <c r="Q10" s="31">
        <f t="shared" si="0"/>
        <v>1887.9650000000001</v>
      </c>
      <c r="R10" s="31">
        <f t="shared" si="1"/>
        <v>286100</v>
      </c>
    </row>
    <row r="11" spans="1:18" ht="16.5" thickTop="1" thickBot="1" x14ac:dyDescent="0.3">
      <c r="B11" s="4">
        <v>7</v>
      </c>
      <c r="C11" s="12" t="s">
        <v>7</v>
      </c>
      <c r="D11" s="12"/>
      <c r="E11" s="31"/>
      <c r="F11" s="31"/>
      <c r="G11" s="31"/>
      <c r="H11" s="31">
        <v>700</v>
      </c>
      <c r="I11" s="31">
        <v>186607</v>
      </c>
      <c r="J11" s="31"/>
      <c r="K11" s="31">
        <v>546.21999999999991</v>
      </c>
      <c r="L11" s="31">
        <v>197273</v>
      </c>
      <c r="M11" s="31"/>
      <c r="N11" s="31"/>
      <c r="O11" s="31"/>
      <c r="P11" s="31"/>
      <c r="Q11" s="31">
        <f t="shared" si="0"/>
        <v>1246.2199999999998</v>
      </c>
      <c r="R11" s="31">
        <f t="shared" si="1"/>
        <v>383880</v>
      </c>
    </row>
    <row r="12" spans="1:18" ht="16.5" thickTop="1" thickBot="1" x14ac:dyDescent="0.3">
      <c r="B12" s="4">
        <v>8</v>
      </c>
      <c r="C12" s="12" t="s">
        <v>8</v>
      </c>
      <c r="D12" s="12"/>
      <c r="E12" s="31">
        <v>2599</v>
      </c>
      <c r="F12" s="31">
        <v>3708079</v>
      </c>
      <c r="G12" s="31"/>
      <c r="H12" s="31">
        <v>250</v>
      </c>
      <c r="I12" s="31">
        <v>82719</v>
      </c>
      <c r="J12" s="31"/>
      <c r="K12" s="31">
        <v>15671.550000000001</v>
      </c>
      <c r="L12" s="31">
        <v>6274656.3200000003</v>
      </c>
      <c r="M12" s="31"/>
      <c r="N12" s="31">
        <v>250</v>
      </c>
      <c r="O12" s="31">
        <v>175218</v>
      </c>
      <c r="P12" s="31"/>
      <c r="Q12" s="31">
        <f t="shared" si="0"/>
        <v>18770.550000000003</v>
      </c>
      <c r="R12" s="31">
        <f t="shared" si="1"/>
        <v>10240672.32</v>
      </c>
    </row>
    <row r="13" spans="1:18" ht="16.5" thickTop="1" thickBot="1" x14ac:dyDescent="0.3">
      <c r="B13" s="4">
        <v>9</v>
      </c>
      <c r="C13" s="12" t="s">
        <v>9</v>
      </c>
      <c r="D13" s="12"/>
      <c r="E13" s="31">
        <v>999</v>
      </c>
      <c r="F13" s="31">
        <v>542448</v>
      </c>
      <c r="G13" s="31"/>
      <c r="H13" s="31">
        <v>150</v>
      </c>
      <c r="I13" s="31">
        <v>45145</v>
      </c>
      <c r="J13" s="31"/>
      <c r="K13" s="31">
        <v>1931.73</v>
      </c>
      <c r="L13" s="31">
        <v>575458.23380000005</v>
      </c>
      <c r="M13" s="31"/>
      <c r="N13" s="31"/>
      <c r="O13" s="31"/>
      <c r="P13" s="31"/>
      <c r="Q13" s="31">
        <f t="shared" si="0"/>
        <v>3080.73</v>
      </c>
      <c r="R13" s="31">
        <f t="shared" si="1"/>
        <v>1163051.2338</v>
      </c>
    </row>
    <row r="14" spans="1:18" ht="16.5" thickTop="1" thickBot="1" x14ac:dyDescent="0.3">
      <c r="B14" s="4">
        <v>10</v>
      </c>
      <c r="C14" s="12" t="s">
        <v>10</v>
      </c>
      <c r="D14" s="12"/>
      <c r="E14" s="31"/>
      <c r="F14" s="31"/>
      <c r="G14" s="31"/>
      <c r="H14" s="31"/>
      <c r="I14" s="31"/>
      <c r="J14" s="31"/>
      <c r="K14" s="31">
        <v>4378.3050000000003</v>
      </c>
      <c r="L14" s="31">
        <v>2070246.8399999999</v>
      </c>
      <c r="M14" s="31"/>
      <c r="N14" s="31">
        <v>69500</v>
      </c>
      <c r="O14" s="31">
        <v>36102876</v>
      </c>
      <c r="P14" s="31"/>
      <c r="Q14" s="31">
        <f t="shared" si="0"/>
        <v>73878.304999999993</v>
      </c>
      <c r="R14" s="31">
        <f t="shared" si="1"/>
        <v>38173122.840000004</v>
      </c>
    </row>
    <row r="15" spans="1:18" ht="16.5" thickTop="1" thickBot="1" x14ac:dyDescent="0.3">
      <c r="B15" s="4">
        <v>11</v>
      </c>
      <c r="C15" s="12" t="s">
        <v>11</v>
      </c>
      <c r="D15" s="12"/>
      <c r="E15" s="31">
        <v>1799</v>
      </c>
      <c r="F15" s="31">
        <v>1475329</v>
      </c>
      <c r="G15" s="31"/>
      <c r="H15" s="31"/>
      <c r="I15" s="31"/>
      <c r="J15" s="31"/>
      <c r="K15" s="31">
        <v>389.15</v>
      </c>
      <c r="L15" s="31">
        <v>258033</v>
      </c>
      <c r="M15" s="31"/>
      <c r="N15" s="31">
        <v>250</v>
      </c>
      <c r="O15" s="31">
        <v>76280</v>
      </c>
      <c r="P15" s="31"/>
      <c r="Q15" s="31">
        <f t="shared" si="0"/>
        <v>2438.15</v>
      </c>
      <c r="R15" s="31">
        <f t="shared" si="1"/>
        <v>1809642</v>
      </c>
    </row>
    <row r="16" spans="1:18" ht="16.5" thickTop="1" thickBot="1" x14ac:dyDescent="0.3">
      <c r="B16" s="4">
        <v>12</v>
      </c>
      <c r="C16" s="12" t="s">
        <v>12</v>
      </c>
      <c r="D16" s="12"/>
      <c r="E16" s="31"/>
      <c r="F16" s="31"/>
      <c r="G16" s="31"/>
      <c r="H16" s="31">
        <v>675</v>
      </c>
      <c r="I16" s="31">
        <v>0</v>
      </c>
      <c r="J16" s="31"/>
      <c r="K16" s="31">
        <v>894.46</v>
      </c>
      <c r="L16" s="31">
        <v>473410</v>
      </c>
      <c r="M16" s="31"/>
      <c r="N16" s="31">
        <v>29050</v>
      </c>
      <c r="O16" s="31">
        <v>13740319</v>
      </c>
      <c r="P16" s="31"/>
      <c r="Q16" s="31">
        <f t="shared" si="0"/>
        <v>30619.46</v>
      </c>
      <c r="R16" s="31">
        <f t="shared" si="1"/>
        <v>14213729</v>
      </c>
    </row>
    <row r="17" spans="2:18" ht="16.5" thickTop="1" thickBot="1" x14ac:dyDescent="0.3">
      <c r="B17" s="4">
        <v>13</v>
      </c>
      <c r="C17" s="12" t="s">
        <v>13</v>
      </c>
      <c r="D17" s="12"/>
      <c r="E17" s="31"/>
      <c r="F17" s="31"/>
      <c r="G17" s="31"/>
      <c r="H17" s="31">
        <v>800</v>
      </c>
      <c r="I17" s="31">
        <v>256993</v>
      </c>
      <c r="J17" s="31"/>
      <c r="K17" s="31">
        <v>3328.4500000000044</v>
      </c>
      <c r="L17" s="31">
        <v>1414019.6</v>
      </c>
      <c r="M17" s="31"/>
      <c r="N17" s="31">
        <v>7600</v>
      </c>
      <c r="O17" s="31">
        <v>3182390</v>
      </c>
      <c r="P17" s="31"/>
      <c r="Q17" s="31">
        <f t="shared" si="0"/>
        <v>11728.450000000004</v>
      </c>
      <c r="R17" s="31">
        <f t="shared" si="1"/>
        <v>4853402.5999999996</v>
      </c>
    </row>
    <row r="18" spans="2:18" ht="16.5" thickTop="1" thickBot="1" x14ac:dyDescent="0.3">
      <c r="B18" s="4">
        <v>14</v>
      </c>
      <c r="C18" s="12" t="s">
        <v>14</v>
      </c>
      <c r="D18" s="12"/>
      <c r="E18" s="31"/>
      <c r="F18" s="31"/>
      <c r="G18" s="31"/>
      <c r="H18" s="31">
        <v>150</v>
      </c>
      <c r="I18" s="31">
        <v>72163</v>
      </c>
      <c r="J18" s="31"/>
      <c r="K18" s="31">
        <v>188.64999999999998</v>
      </c>
      <c r="L18" s="31">
        <v>72726</v>
      </c>
      <c r="M18" s="31"/>
      <c r="N18" s="31">
        <v>2150</v>
      </c>
      <c r="O18" s="31">
        <v>364607</v>
      </c>
      <c r="P18" s="31"/>
      <c r="Q18" s="31">
        <f t="shared" si="0"/>
        <v>2488.65</v>
      </c>
      <c r="R18" s="31">
        <f t="shared" si="1"/>
        <v>509496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5000</v>
      </c>
      <c r="F19" s="31">
        <v>1241256</v>
      </c>
      <c r="G19" s="31"/>
      <c r="H19" s="31">
        <v>100800</v>
      </c>
      <c r="I19" s="31">
        <v>47462342</v>
      </c>
      <c r="J19" s="31"/>
      <c r="K19" s="31">
        <v>3858.4150000000036</v>
      </c>
      <c r="L19" s="31">
        <v>859152</v>
      </c>
      <c r="M19" s="31"/>
      <c r="N19" s="31"/>
      <c r="O19" s="31"/>
      <c r="P19" s="31"/>
      <c r="Q19" s="31">
        <f t="shared" si="0"/>
        <v>109658.41500000001</v>
      </c>
      <c r="R19" s="31">
        <f t="shared" si="1"/>
        <v>49562750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3250</v>
      </c>
      <c r="F20" s="31">
        <v>604438</v>
      </c>
      <c r="G20" s="31"/>
      <c r="H20" s="31">
        <v>200</v>
      </c>
      <c r="I20" s="31">
        <v>0</v>
      </c>
      <c r="J20" s="31"/>
      <c r="K20" s="31">
        <v>19667.783099999997</v>
      </c>
      <c r="L20" s="31">
        <v>8045370.8609999996</v>
      </c>
      <c r="M20" s="31"/>
      <c r="N20" s="31">
        <v>5135</v>
      </c>
      <c r="O20" s="31">
        <v>2381410</v>
      </c>
      <c r="P20" s="31"/>
      <c r="Q20" s="31">
        <f t="shared" si="0"/>
        <v>28252.783099999997</v>
      </c>
      <c r="R20" s="31">
        <f t="shared" si="1"/>
        <v>11031218.861</v>
      </c>
    </row>
    <row r="21" spans="2:18" ht="16.5" thickTop="1" thickBot="1" x14ac:dyDescent="0.3">
      <c r="B21" s="4">
        <v>17</v>
      </c>
      <c r="C21" s="12" t="s">
        <v>17</v>
      </c>
      <c r="D21" s="12"/>
      <c r="E21" s="31"/>
      <c r="F21" s="31"/>
      <c r="G21" s="31"/>
      <c r="H21" s="31"/>
      <c r="I21" s="31"/>
      <c r="J21" s="31"/>
      <c r="K21" s="31">
        <v>167.26</v>
      </c>
      <c r="L21" s="31">
        <v>59997</v>
      </c>
      <c r="M21" s="31"/>
      <c r="N21" s="31"/>
      <c r="O21" s="31"/>
      <c r="P21" s="31"/>
      <c r="Q21" s="31">
        <f t="shared" si="0"/>
        <v>167.26</v>
      </c>
      <c r="R21" s="31">
        <f t="shared" si="1"/>
        <v>59997</v>
      </c>
    </row>
    <row r="22" spans="2:18" ht="16.5" thickTop="1" thickBot="1" x14ac:dyDescent="0.3">
      <c r="B22" s="4">
        <v>18</v>
      </c>
      <c r="C22" s="12" t="s">
        <v>18</v>
      </c>
      <c r="D22" s="12"/>
      <c r="E22" s="31"/>
      <c r="F22" s="31"/>
      <c r="G22" s="31"/>
      <c r="H22" s="31">
        <v>2120</v>
      </c>
      <c r="I22" s="31">
        <v>57990</v>
      </c>
      <c r="J22" s="31"/>
      <c r="K22" s="31">
        <v>332.3</v>
      </c>
      <c r="L22" s="31">
        <v>125794</v>
      </c>
      <c r="M22" s="31"/>
      <c r="N22" s="31">
        <v>225</v>
      </c>
      <c r="O22" s="31">
        <v>39713</v>
      </c>
      <c r="P22" s="31"/>
      <c r="Q22" s="31">
        <f t="shared" si="0"/>
        <v>2677.3</v>
      </c>
      <c r="R22" s="31">
        <f t="shared" si="1"/>
        <v>223497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999</v>
      </c>
      <c r="F23" s="31">
        <v>877456</v>
      </c>
      <c r="G23" s="31"/>
      <c r="H23" s="31">
        <v>179</v>
      </c>
      <c r="I23" s="31">
        <v>1536</v>
      </c>
      <c r="J23" s="31"/>
      <c r="K23" s="31">
        <v>581.91</v>
      </c>
      <c r="L23" s="31">
        <v>126341</v>
      </c>
      <c r="M23" s="31"/>
      <c r="N23" s="31">
        <v>14430</v>
      </c>
      <c r="O23" s="31">
        <v>5382596</v>
      </c>
      <c r="P23" s="31"/>
      <c r="Q23" s="31">
        <f t="shared" si="0"/>
        <v>16189.91</v>
      </c>
      <c r="R23" s="31">
        <f t="shared" si="1"/>
        <v>6387929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21500</v>
      </c>
      <c r="F24" s="31">
        <v>31291364</v>
      </c>
      <c r="G24" s="31"/>
      <c r="H24" s="31"/>
      <c r="I24" s="31"/>
      <c r="J24" s="31"/>
      <c r="K24" s="31">
        <v>2344.5149999999999</v>
      </c>
      <c r="L24" s="31">
        <v>260909</v>
      </c>
      <c r="M24" s="31"/>
      <c r="N24" s="31"/>
      <c r="O24" s="31"/>
      <c r="P24" s="31"/>
      <c r="Q24" s="31">
        <f t="shared" si="0"/>
        <v>23844.514999999999</v>
      </c>
      <c r="R24" s="31">
        <f t="shared" si="1"/>
        <v>31552273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2294</v>
      </c>
      <c r="F25" s="31">
        <v>22971</v>
      </c>
      <c r="G25" s="31"/>
      <c r="H25" s="31"/>
      <c r="I25" s="31"/>
      <c r="J25" s="31"/>
      <c r="K25" s="31">
        <v>15919.605000000001</v>
      </c>
      <c r="L25" s="31">
        <v>6142909.9419999998</v>
      </c>
      <c r="M25" s="31"/>
      <c r="N25" s="31">
        <v>39100</v>
      </c>
      <c r="O25" s="31">
        <v>16339047</v>
      </c>
      <c r="P25" s="31"/>
      <c r="Q25" s="31">
        <f t="shared" si="0"/>
        <v>57313.605000000003</v>
      </c>
      <c r="R25" s="31">
        <f t="shared" si="1"/>
        <v>22504927.942000002</v>
      </c>
    </row>
    <row r="26" spans="2:18" ht="16.5" thickTop="1" thickBot="1" x14ac:dyDescent="0.3">
      <c r="B26" s="4">
        <v>22</v>
      </c>
      <c r="C26" s="12" t="s">
        <v>22</v>
      </c>
      <c r="D26" s="12"/>
      <c r="E26" s="31"/>
      <c r="F26" s="31"/>
      <c r="G26" s="31"/>
      <c r="H26" s="31">
        <v>238</v>
      </c>
      <c r="I26" s="31">
        <v>25016</v>
      </c>
      <c r="J26" s="31"/>
      <c r="K26" s="31">
        <v>1683.5550000000001</v>
      </c>
      <c r="L26" s="31">
        <v>508738</v>
      </c>
      <c r="M26" s="31"/>
      <c r="N26" s="31">
        <v>108825</v>
      </c>
      <c r="O26" s="31">
        <v>42828945</v>
      </c>
      <c r="P26" s="31"/>
      <c r="Q26" s="31">
        <f t="shared" si="0"/>
        <v>110746.55499999999</v>
      </c>
      <c r="R26" s="31">
        <f t="shared" si="1"/>
        <v>43362699</v>
      </c>
    </row>
    <row r="27" spans="2:18" ht="16.5" thickTop="1" thickBot="1" x14ac:dyDescent="0.3">
      <c r="B27" s="4">
        <v>23</v>
      </c>
      <c r="C27" s="12" t="s">
        <v>23</v>
      </c>
      <c r="D27" s="12"/>
      <c r="E27" s="31"/>
      <c r="F27" s="31"/>
      <c r="G27" s="31"/>
      <c r="H27" s="31">
        <v>55</v>
      </c>
      <c r="I27" s="31">
        <v>0</v>
      </c>
      <c r="J27" s="31"/>
      <c r="K27" s="31">
        <v>2533.91</v>
      </c>
      <c r="L27" s="31">
        <v>1044565</v>
      </c>
      <c r="M27" s="31"/>
      <c r="N27" s="31"/>
      <c r="O27" s="31"/>
      <c r="P27" s="31"/>
      <c r="Q27" s="31">
        <f t="shared" si="0"/>
        <v>2588.91</v>
      </c>
      <c r="R27" s="31">
        <f t="shared" si="1"/>
        <v>1044565</v>
      </c>
    </row>
    <row r="28" spans="2:18" ht="16.5" thickTop="1" thickBot="1" x14ac:dyDescent="0.3">
      <c r="B28" s="4">
        <v>24</v>
      </c>
      <c r="C28" s="12" t="s">
        <v>24</v>
      </c>
      <c r="D28" s="12"/>
      <c r="E28" s="31"/>
      <c r="F28" s="31"/>
      <c r="G28" s="31"/>
      <c r="H28" s="31">
        <v>140</v>
      </c>
      <c r="I28" s="31">
        <v>42988</v>
      </c>
      <c r="J28" s="31"/>
      <c r="K28" s="31">
        <v>14430.665000000001</v>
      </c>
      <c r="L28" s="31">
        <v>6188757.8100000005</v>
      </c>
      <c r="M28" s="31"/>
      <c r="N28" s="31">
        <v>6500</v>
      </c>
      <c r="O28" s="31">
        <v>1623268</v>
      </c>
      <c r="P28" s="31"/>
      <c r="Q28" s="31">
        <f t="shared" si="0"/>
        <v>21070.665000000001</v>
      </c>
      <c r="R28" s="31">
        <f t="shared" si="1"/>
        <v>7855013.8100000005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2980</v>
      </c>
      <c r="F29" s="31">
        <v>1071307</v>
      </c>
      <c r="G29" s="31"/>
      <c r="H29" s="31">
        <v>1952</v>
      </c>
      <c r="I29" s="31">
        <v>434051</v>
      </c>
      <c r="J29" s="31"/>
      <c r="K29" s="31">
        <v>1708</v>
      </c>
      <c r="L29" s="31">
        <v>607247.33699900005</v>
      </c>
      <c r="M29" s="31"/>
      <c r="N29" s="31">
        <v>2005</v>
      </c>
      <c r="O29" s="31">
        <v>753523</v>
      </c>
      <c r="P29" s="31"/>
      <c r="Q29" s="31">
        <f t="shared" si="0"/>
        <v>8645</v>
      </c>
      <c r="R29" s="31">
        <f t="shared" si="1"/>
        <v>2866128.3369990001</v>
      </c>
    </row>
    <row r="30" spans="2:18" ht="16.5" thickTop="1" thickBot="1" x14ac:dyDescent="0.3">
      <c r="B30" s="4">
        <v>26</v>
      </c>
      <c r="C30" s="12" t="s">
        <v>26</v>
      </c>
      <c r="D30" s="12"/>
      <c r="E30" s="31"/>
      <c r="F30" s="31"/>
      <c r="G30" s="31"/>
      <c r="H30" s="31">
        <v>3362</v>
      </c>
      <c r="I30" s="31">
        <v>714161</v>
      </c>
      <c r="J30" s="31"/>
      <c r="K30" s="31">
        <v>7366.5049999999956</v>
      </c>
      <c r="L30" s="31">
        <v>2720021.4</v>
      </c>
      <c r="M30" s="31"/>
      <c r="N30" s="31">
        <v>114850</v>
      </c>
      <c r="O30" s="31">
        <v>69663779</v>
      </c>
      <c r="P30" s="31"/>
      <c r="Q30" s="31">
        <f t="shared" si="0"/>
        <v>125578.50499999999</v>
      </c>
      <c r="R30" s="31">
        <f t="shared" si="1"/>
        <v>73097961.400000006</v>
      </c>
    </row>
    <row r="31" spans="2:18" ht="16.5" thickTop="1" thickBot="1" x14ac:dyDescent="0.3">
      <c r="B31" s="4">
        <v>27</v>
      </c>
      <c r="C31" s="12" t="s">
        <v>27</v>
      </c>
      <c r="D31" s="12"/>
      <c r="E31" s="31"/>
      <c r="F31" s="31"/>
      <c r="G31" s="31"/>
      <c r="H31" s="31">
        <v>65</v>
      </c>
      <c r="I31" s="31">
        <v>8082</v>
      </c>
      <c r="J31" s="31"/>
      <c r="K31" s="31">
        <v>5043.13</v>
      </c>
      <c r="L31" s="31">
        <v>719307.4</v>
      </c>
      <c r="M31" s="31"/>
      <c r="N31" s="31"/>
      <c r="O31" s="31"/>
      <c r="P31" s="31"/>
      <c r="Q31" s="31">
        <f t="shared" si="0"/>
        <v>5108.13</v>
      </c>
      <c r="R31" s="31">
        <f t="shared" si="1"/>
        <v>727389.4</v>
      </c>
    </row>
    <row r="32" spans="2:18" ht="16.5" thickTop="1" thickBot="1" x14ac:dyDescent="0.3">
      <c r="B32" s="4">
        <v>28</v>
      </c>
      <c r="C32" s="12" t="s">
        <v>28</v>
      </c>
      <c r="D32" s="1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2:18" ht="16.5" thickTop="1" thickBot="1" x14ac:dyDescent="0.3">
      <c r="B33" s="4">
        <v>29</v>
      </c>
      <c r="C33" s="12" t="s">
        <v>29</v>
      </c>
      <c r="D33" s="12"/>
      <c r="E33" s="31"/>
      <c r="F33" s="31"/>
      <c r="G33" s="31"/>
      <c r="H33" s="31"/>
      <c r="I33" s="31"/>
      <c r="J33" s="31"/>
      <c r="K33" s="31">
        <v>116.29</v>
      </c>
      <c r="L33" s="31">
        <v>45282</v>
      </c>
      <c r="M33" s="31"/>
      <c r="N33" s="31">
        <v>88550</v>
      </c>
      <c r="O33" s="31">
        <v>32174564</v>
      </c>
      <c r="P33" s="31"/>
      <c r="Q33" s="31">
        <f t="shared" ref="Q33:Q42" si="2">SUM(E33,H33,K33,N33)</f>
        <v>88666.29</v>
      </c>
      <c r="R33" s="31">
        <f t="shared" ref="R33:R42" si="3">SUM(F33,I33,L33,O33)</f>
        <v>32219846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999</v>
      </c>
      <c r="F34" s="31">
        <v>731576</v>
      </c>
      <c r="G34" s="31"/>
      <c r="H34" s="31">
        <v>450</v>
      </c>
      <c r="I34" s="31">
        <v>69172</v>
      </c>
      <c r="J34" s="31"/>
      <c r="K34" s="31">
        <v>536.56999999999994</v>
      </c>
      <c r="L34" s="31">
        <v>106161</v>
      </c>
      <c r="M34" s="31"/>
      <c r="N34" s="31">
        <v>6000</v>
      </c>
      <c r="O34" s="31">
        <v>2715442</v>
      </c>
      <c r="P34" s="31"/>
      <c r="Q34" s="31">
        <f t="shared" si="2"/>
        <v>7985.57</v>
      </c>
      <c r="R34" s="31">
        <f t="shared" si="3"/>
        <v>3622351</v>
      </c>
    </row>
    <row r="35" spans="2:18" ht="16.5" thickTop="1" thickBot="1" x14ac:dyDescent="0.3">
      <c r="B35" s="4">
        <v>31</v>
      </c>
      <c r="C35" s="12" t="s">
        <v>31</v>
      </c>
      <c r="D35" s="12"/>
      <c r="E35" s="31"/>
      <c r="F35" s="31"/>
      <c r="G35" s="31"/>
      <c r="H35" s="31"/>
      <c r="I35" s="31"/>
      <c r="J35" s="31"/>
      <c r="K35" s="31">
        <v>68.385000000000005</v>
      </c>
      <c r="L35" s="31">
        <v>16723</v>
      </c>
      <c r="M35" s="31"/>
      <c r="N35" s="31"/>
      <c r="O35" s="31"/>
      <c r="P35" s="31"/>
      <c r="Q35" s="31">
        <f t="shared" si="2"/>
        <v>68.385000000000005</v>
      </c>
      <c r="R35" s="31">
        <f t="shared" si="3"/>
        <v>16723</v>
      </c>
    </row>
    <row r="36" spans="2:18" ht="16.5" thickTop="1" thickBot="1" x14ac:dyDescent="0.3">
      <c r="B36" s="4">
        <v>32</v>
      </c>
      <c r="C36" s="12" t="s">
        <v>32</v>
      </c>
      <c r="D36" s="12"/>
      <c r="E36" s="31"/>
      <c r="F36" s="31"/>
      <c r="G36" s="31"/>
      <c r="H36" s="31"/>
      <c r="I36" s="31"/>
      <c r="J36" s="31"/>
      <c r="K36" s="31">
        <v>2491.0549999999998</v>
      </c>
      <c r="L36" s="31">
        <v>453269</v>
      </c>
      <c r="M36" s="31"/>
      <c r="N36" s="31"/>
      <c r="O36" s="31"/>
      <c r="P36" s="31"/>
      <c r="Q36" s="31">
        <f t="shared" si="2"/>
        <v>2491.0549999999998</v>
      </c>
      <c r="R36" s="31">
        <f t="shared" si="3"/>
        <v>453269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1999</v>
      </c>
      <c r="F37" s="31">
        <v>1615756</v>
      </c>
      <c r="G37" s="31"/>
      <c r="H37" s="31"/>
      <c r="I37" s="31"/>
      <c r="J37" s="31"/>
      <c r="K37" s="31">
        <v>4288.3149999999996</v>
      </c>
      <c r="L37" s="31">
        <v>1508231.325</v>
      </c>
      <c r="M37" s="31"/>
      <c r="N37" s="31"/>
      <c r="O37" s="31"/>
      <c r="P37" s="31"/>
      <c r="Q37" s="31">
        <f t="shared" si="2"/>
        <v>6287.3149999999996</v>
      </c>
      <c r="R37" s="31">
        <f t="shared" si="3"/>
        <v>3123987.3250000002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4999</v>
      </c>
      <c r="F38" s="31">
        <v>2129060</v>
      </c>
      <c r="G38" s="31"/>
      <c r="H38" s="31"/>
      <c r="I38" s="31"/>
      <c r="J38" s="31"/>
      <c r="K38" s="31">
        <v>657.10500000000002</v>
      </c>
      <c r="L38" s="31">
        <v>184303</v>
      </c>
      <c r="M38" s="31"/>
      <c r="N38" s="31"/>
      <c r="O38" s="31"/>
      <c r="P38" s="31"/>
      <c r="Q38" s="31">
        <f t="shared" si="2"/>
        <v>5656.1049999999996</v>
      </c>
      <c r="R38" s="31">
        <f t="shared" si="3"/>
        <v>2313363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1400</v>
      </c>
      <c r="F39" s="31">
        <v>451</v>
      </c>
      <c r="G39" s="31"/>
      <c r="H39" s="31">
        <v>942</v>
      </c>
      <c r="I39" s="31">
        <v>131780</v>
      </c>
      <c r="J39" s="31"/>
      <c r="K39" s="31">
        <v>648.99</v>
      </c>
      <c r="L39" s="31">
        <v>230920</v>
      </c>
      <c r="M39" s="31"/>
      <c r="N39" s="31"/>
      <c r="O39" s="31"/>
      <c r="P39" s="31"/>
      <c r="Q39" s="31">
        <f t="shared" si="2"/>
        <v>2990.99</v>
      </c>
      <c r="R39" s="31">
        <f t="shared" si="3"/>
        <v>363151</v>
      </c>
    </row>
    <row r="40" spans="2:18" ht="16.5" thickTop="1" thickBot="1" x14ac:dyDescent="0.3">
      <c r="B40" s="4">
        <v>36</v>
      </c>
      <c r="C40" s="12" t="s">
        <v>36</v>
      </c>
      <c r="D40" s="12"/>
      <c r="E40" s="31"/>
      <c r="F40" s="31"/>
      <c r="G40" s="31"/>
      <c r="H40" s="31">
        <v>200</v>
      </c>
      <c r="I40" s="31">
        <v>156757</v>
      </c>
      <c r="J40" s="31"/>
      <c r="K40" s="31">
        <v>787.43999999999983</v>
      </c>
      <c r="L40" s="31">
        <v>223233</v>
      </c>
      <c r="M40" s="31"/>
      <c r="N40" s="31">
        <v>2005.5</v>
      </c>
      <c r="O40" s="31">
        <v>0</v>
      </c>
      <c r="P40" s="31"/>
      <c r="Q40" s="31">
        <f t="shared" si="2"/>
        <v>2992.9399999999996</v>
      </c>
      <c r="R40" s="31">
        <f t="shared" si="3"/>
        <v>379990</v>
      </c>
    </row>
    <row r="41" spans="2:18" ht="16.5" thickTop="1" thickBot="1" x14ac:dyDescent="0.3">
      <c r="B41" s="4">
        <v>37</v>
      </c>
      <c r="C41" s="12" t="s">
        <v>37</v>
      </c>
      <c r="D41" s="12"/>
      <c r="E41" s="31"/>
      <c r="F41" s="31"/>
      <c r="G41" s="31"/>
      <c r="H41" s="31">
        <v>450</v>
      </c>
      <c r="I41" s="31">
        <v>20795</v>
      </c>
      <c r="J41" s="31"/>
      <c r="K41" s="31">
        <v>8214.42</v>
      </c>
      <c r="L41" s="31">
        <v>2950966.6550000003</v>
      </c>
      <c r="M41" s="31"/>
      <c r="N41" s="31"/>
      <c r="O41" s="31"/>
      <c r="P41" s="31"/>
      <c r="Q41" s="31">
        <f t="shared" si="2"/>
        <v>8664.42</v>
      </c>
      <c r="R41" s="31">
        <f t="shared" si="3"/>
        <v>2971761.6550000003</v>
      </c>
    </row>
    <row r="42" spans="2:18" ht="16.5" thickTop="1" thickBot="1" x14ac:dyDescent="0.3">
      <c r="B42" s="4">
        <v>38</v>
      </c>
      <c r="C42" s="12" t="s">
        <v>38</v>
      </c>
      <c r="D42" s="12"/>
      <c r="E42" s="31"/>
      <c r="F42" s="31"/>
      <c r="G42" s="31"/>
      <c r="H42" s="31">
        <v>360</v>
      </c>
      <c r="I42" s="31">
        <v>8976</v>
      </c>
      <c r="J42" s="31"/>
      <c r="K42" s="31">
        <v>1151.75</v>
      </c>
      <c r="L42" s="31">
        <v>423861</v>
      </c>
      <c r="M42" s="31"/>
      <c r="N42" s="31">
        <v>549</v>
      </c>
      <c r="O42" s="31">
        <v>281810</v>
      </c>
      <c r="P42" s="31"/>
      <c r="Q42" s="31">
        <f t="shared" si="2"/>
        <v>2060.75</v>
      </c>
      <c r="R42" s="31">
        <f t="shared" si="3"/>
        <v>714647</v>
      </c>
    </row>
    <row r="43" spans="2:18" ht="16.5" thickTop="1" thickBot="1" x14ac:dyDescent="0.3">
      <c r="B43" s="4">
        <v>39</v>
      </c>
      <c r="C43" s="12" t="s">
        <v>39</v>
      </c>
      <c r="D43" s="1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2:18" ht="16.5" thickTop="1" thickBot="1" x14ac:dyDescent="0.3">
      <c r="B44" s="4">
        <v>40</v>
      </c>
      <c r="C44" s="12" t="s">
        <v>40</v>
      </c>
      <c r="D44" s="12"/>
      <c r="E44" s="31">
        <v>1500</v>
      </c>
      <c r="F44" s="31">
        <v>1360761</v>
      </c>
      <c r="G44" s="31"/>
      <c r="H44" s="31">
        <v>15</v>
      </c>
      <c r="I44" s="31">
        <v>0</v>
      </c>
      <c r="J44" s="31"/>
      <c r="K44" s="31">
        <v>497.61500000000001</v>
      </c>
      <c r="L44" s="31">
        <v>172129</v>
      </c>
      <c r="M44" s="31"/>
      <c r="N44" s="31">
        <v>70080</v>
      </c>
      <c r="O44" s="31">
        <v>12448854</v>
      </c>
      <c r="P44" s="31"/>
      <c r="Q44" s="31">
        <f t="shared" ref="Q44:Q64" si="4">SUM(E44,H44,K44,N44)</f>
        <v>72092.615000000005</v>
      </c>
      <c r="R44" s="31">
        <f t="shared" ref="R44:R64" si="5">SUM(F44,I44,L44,O44)</f>
        <v>13981744</v>
      </c>
    </row>
    <row r="45" spans="2:18" ht="16.5" thickTop="1" thickBot="1" x14ac:dyDescent="0.3">
      <c r="B45" s="4">
        <v>41</v>
      </c>
      <c r="C45" s="12" t="s">
        <v>41</v>
      </c>
      <c r="D45" s="12"/>
      <c r="E45" s="31"/>
      <c r="F45" s="31"/>
      <c r="G45" s="31"/>
      <c r="H45" s="31">
        <v>376</v>
      </c>
      <c r="I45" s="31">
        <v>76040</v>
      </c>
      <c r="J45" s="31"/>
      <c r="K45" s="31">
        <v>377.59000000000003</v>
      </c>
      <c r="L45" s="31">
        <v>137357</v>
      </c>
      <c r="M45" s="31"/>
      <c r="N45" s="31">
        <v>4934</v>
      </c>
      <c r="O45" s="31">
        <v>1226664</v>
      </c>
      <c r="P45" s="31"/>
      <c r="Q45" s="31">
        <f t="shared" si="4"/>
        <v>5687.59</v>
      </c>
      <c r="R45" s="31">
        <f t="shared" si="5"/>
        <v>1440061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999</v>
      </c>
      <c r="F46" s="31">
        <v>1238418</v>
      </c>
      <c r="G46" s="31"/>
      <c r="H46" s="31"/>
      <c r="I46" s="31"/>
      <c r="J46" s="31"/>
      <c r="K46" s="31">
        <v>2567.915</v>
      </c>
      <c r="L46" s="31">
        <v>1026787.6</v>
      </c>
      <c r="M46" s="31"/>
      <c r="N46" s="31">
        <v>37175</v>
      </c>
      <c r="O46" s="31">
        <v>21279650</v>
      </c>
      <c r="P46" s="31"/>
      <c r="Q46" s="31">
        <f t="shared" si="4"/>
        <v>40741.915000000001</v>
      </c>
      <c r="R46" s="31">
        <f t="shared" si="5"/>
        <v>23544855.600000001</v>
      </c>
    </row>
    <row r="47" spans="2:18" ht="16.5" thickTop="1" thickBot="1" x14ac:dyDescent="0.3">
      <c r="B47" s="4">
        <v>43</v>
      </c>
      <c r="C47" s="12" t="s">
        <v>43</v>
      </c>
      <c r="D47" s="12"/>
      <c r="E47" s="31"/>
      <c r="F47" s="31"/>
      <c r="G47" s="31"/>
      <c r="H47" s="31">
        <v>180</v>
      </c>
      <c r="I47" s="31">
        <v>35170</v>
      </c>
      <c r="J47" s="31"/>
      <c r="K47" s="31">
        <v>117.63</v>
      </c>
      <c r="L47" s="31">
        <v>48573</v>
      </c>
      <c r="M47" s="31"/>
      <c r="N47" s="31"/>
      <c r="O47" s="31"/>
      <c r="P47" s="31"/>
      <c r="Q47" s="31">
        <f t="shared" si="4"/>
        <v>297.63</v>
      </c>
      <c r="R47" s="31">
        <f t="shared" si="5"/>
        <v>83743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10810</v>
      </c>
      <c r="F48" s="31">
        <v>10066578</v>
      </c>
      <c r="G48" s="31"/>
      <c r="H48" s="31"/>
      <c r="I48" s="31"/>
      <c r="J48" s="31"/>
      <c r="K48" s="31">
        <v>1004.865</v>
      </c>
      <c r="L48" s="31">
        <v>338914.80119999999</v>
      </c>
      <c r="M48" s="31"/>
      <c r="N48" s="31"/>
      <c r="O48" s="31"/>
      <c r="P48" s="31"/>
      <c r="Q48" s="31">
        <f t="shared" si="4"/>
        <v>11814.865</v>
      </c>
      <c r="R48" s="31">
        <f t="shared" si="5"/>
        <v>10405492.801200001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1482</v>
      </c>
      <c r="F49" s="31">
        <v>23376</v>
      </c>
      <c r="G49" s="31"/>
      <c r="H49" s="31"/>
      <c r="I49" s="31"/>
      <c r="J49" s="31"/>
      <c r="K49" s="31">
        <v>23114.035000000003</v>
      </c>
      <c r="L49" s="31">
        <v>13001705.725</v>
      </c>
      <c r="M49" s="31"/>
      <c r="N49" s="31">
        <v>4086</v>
      </c>
      <c r="O49" s="31">
        <v>845932</v>
      </c>
      <c r="P49" s="31"/>
      <c r="Q49" s="31">
        <f t="shared" si="4"/>
        <v>28682.035000000003</v>
      </c>
      <c r="R49" s="31">
        <f t="shared" si="5"/>
        <v>13871013.725</v>
      </c>
    </row>
    <row r="50" spans="2:18" ht="16.5" thickTop="1" thickBot="1" x14ac:dyDescent="0.3">
      <c r="B50" s="4">
        <v>46</v>
      </c>
      <c r="C50" s="12" t="s">
        <v>46</v>
      </c>
      <c r="D50" s="12"/>
      <c r="E50" s="31"/>
      <c r="F50" s="31"/>
      <c r="G50" s="31"/>
      <c r="H50" s="31"/>
      <c r="I50" s="31"/>
      <c r="J50" s="31"/>
      <c r="K50" s="31">
        <v>318.58000000000004</v>
      </c>
      <c r="L50" s="31">
        <v>68705</v>
      </c>
      <c r="M50" s="31"/>
      <c r="N50" s="31">
        <v>75360</v>
      </c>
      <c r="O50" s="31">
        <v>32586126</v>
      </c>
      <c r="P50" s="31"/>
      <c r="Q50" s="31">
        <f t="shared" si="4"/>
        <v>75678.58</v>
      </c>
      <c r="R50" s="31">
        <f t="shared" si="5"/>
        <v>32654831</v>
      </c>
    </row>
    <row r="51" spans="2:18" ht="16.5" thickTop="1" thickBot="1" x14ac:dyDescent="0.3">
      <c r="B51" s="4">
        <v>47</v>
      </c>
      <c r="C51" s="12" t="s">
        <v>47</v>
      </c>
      <c r="D51" s="12"/>
      <c r="E51" s="31"/>
      <c r="F51" s="31"/>
      <c r="G51" s="31"/>
      <c r="H51" s="31">
        <v>195</v>
      </c>
      <c r="I51" s="31">
        <v>40334</v>
      </c>
      <c r="J51" s="31"/>
      <c r="K51" s="31">
        <v>666.71</v>
      </c>
      <c r="L51" s="31">
        <v>261823.329</v>
      </c>
      <c r="M51" s="31"/>
      <c r="N51" s="31">
        <v>93998</v>
      </c>
      <c r="O51" s="31">
        <v>38414305</v>
      </c>
      <c r="P51" s="31"/>
      <c r="Q51" s="31">
        <f t="shared" si="4"/>
        <v>94859.71</v>
      </c>
      <c r="R51" s="31">
        <f t="shared" si="5"/>
        <v>38716462.329000004</v>
      </c>
    </row>
    <row r="52" spans="2:18" ht="16.5" thickTop="1" thickBot="1" x14ac:dyDescent="0.3">
      <c r="B52" s="4">
        <v>48</v>
      </c>
      <c r="C52" s="12" t="s">
        <v>48</v>
      </c>
      <c r="D52" s="12"/>
      <c r="E52" s="31"/>
      <c r="F52" s="31"/>
      <c r="G52" s="31"/>
      <c r="H52" s="31">
        <v>570</v>
      </c>
      <c r="I52" s="31">
        <v>44229</v>
      </c>
      <c r="J52" s="31"/>
      <c r="K52" s="31">
        <v>3243.78</v>
      </c>
      <c r="L52" s="31">
        <v>1563050.49</v>
      </c>
      <c r="M52" s="31"/>
      <c r="N52" s="31"/>
      <c r="O52" s="31"/>
      <c r="P52" s="31"/>
      <c r="Q52" s="31">
        <f t="shared" si="4"/>
        <v>3813.78</v>
      </c>
      <c r="R52" s="31">
        <f t="shared" si="5"/>
        <v>1607279.49</v>
      </c>
    </row>
    <row r="53" spans="2:18" ht="16.5" thickTop="1" thickBot="1" x14ac:dyDescent="0.3">
      <c r="B53" s="4">
        <v>49</v>
      </c>
      <c r="C53" s="12" t="s">
        <v>49</v>
      </c>
      <c r="D53" s="12"/>
      <c r="E53" s="31"/>
      <c r="F53" s="31"/>
      <c r="G53" s="31"/>
      <c r="H53" s="31">
        <v>495</v>
      </c>
      <c r="I53" s="31">
        <v>124436</v>
      </c>
      <c r="J53" s="31"/>
      <c r="K53" s="31">
        <v>1337.8499999999997</v>
      </c>
      <c r="L53" s="31">
        <v>387649.21776699997</v>
      </c>
      <c r="M53" s="31"/>
      <c r="N53" s="31"/>
      <c r="O53" s="31"/>
      <c r="P53" s="31"/>
      <c r="Q53" s="31">
        <f t="shared" si="4"/>
        <v>1832.8499999999997</v>
      </c>
      <c r="R53" s="31">
        <f t="shared" si="5"/>
        <v>512085.21776699997</v>
      </c>
    </row>
    <row r="54" spans="2:18" ht="16.5" thickTop="1" thickBot="1" x14ac:dyDescent="0.3">
      <c r="B54" s="4">
        <v>50</v>
      </c>
      <c r="C54" s="12" t="s">
        <v>50</v>
      </c>
      <c r="D54" s="12"/>
      <c r="E54" s="31"/>
      <c r="F54" s="31"/>
      <c r="G54" s="31"/>
      <c r="H54" s="31">
        <v>3014</v>
      </c>
      <c r="I54" s="31">
        <v>203613</v>
      </c>
      <c r="J54" s="31"/>
      <c r="K54" s="31">
        <v>2367.6400000000012</v>
      </c>
      <c r="L54" s="31">
        <v>856192</v>
      </c>
      <c r="M54" s="31"/>
      <c r="N54" s="31">
        <v>50540</v>
      </c>
      <c r="O54" s="31">
        <v>18087466</v>
      </c>
      <c r="P54" s="31"/>
      <c r="Q54" s="31">
        <f t="shared" si="4"/>
        <v>55921.64</v>
      </c>
      <c r="R54" s="31">
        <f t="shared" si="5"/>
        <v>19147271</v>
      </c>
    </row>
    <row r="55" spans="2:18" ht="16.5" thickTop="1" thickBot="1" x14ac:dyDescent="0.3">
      <c r="B55" s="4">
        <v>51</v>
      </c>
      <c r="C55" s="12" t="s">
        <v>51</v>
      </c>
      <c r="D55" s="12"/>
      <c r="E55" s="31"/>
      <c r="F55" s="31"/>
      <c r="G55" s="31"/>
      <c r="H55" s="31">
        <v>1460</v>
      </c>
      <c r="I55" s="31">
        <v>224938</v>
      </c>
      <c r="J55" s="31"/>
      <c r="K55" s="31">
        <v>3556.8750000000014</v>
      </c>
      <c r="L55" s="31">
        <v>1286513</v>
      </c>
      <c r="M55" s="31"/>
      <c r="N55" s="31">
        <v>204350</v>
      </c>
      <c r="O55" s="31">
        <v>108338202</v>
      </c>
      <c r="P55" s="31"/>
      <c r="Q55" s="31">
        <f t="shared" si="4"/>
        <v>209366.875</v>
      </c>
      <c r="R55" s="31">
        <f t="shared" si="5"/>
        <v>109849653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1650</v>
      </c>
      <c r="F56" s="31">
        <v>39091</v>
      </c>
      <c r="G56" s="31"/>
      <c r="H56" s="31">
        <v>330</v>
      </c>
      <c r="I56" s="31">
        <v>180893</v>
      </c>
      <c r="J56" s="31"/>
      <c r="K56" s="31">
        <v>3725.82</v>
      </c>
      <c r="L56" s="31">
        <v>962294</v>
      </c>
      <c r="M56" s="31"/>
      <c r="N56" s="31">
        <v>500</v>
      </c>
      <c r="O56" s="31">
        <v>43054</v>
      </c>
      <c r="P56" s="31"/>
      <c r="Q56" s="31">
        <f t="shared" si="4"/>
        <v>6205.82</v>
      </c>
      <c r="R56" s="31">
        <f t="shared" si="5"/>
        <v>1225332</v>
      </c>
    </row>
    <row r="57" spans="2:18" ht="16.5" thickTop="1" thickBot="1" x14ac:dyDescent="0.3">
      <c r="B57" s="4">
        <v>53</v>
      </c>
      <c r="C57" s="12" t="s">
        <v>53</v>
      </c>
      <c r="D57" s="12"/>
      <c r="E57" s="31"/>
      <c r="F57" s="31"/>
      <c r="G57" s="31"/>
      <c r="H57" s="31">
        <v>260</v>
      </c>
      <c r="I57" s="31">
        <v>2895</v>
      </c>
      <c r="J57" s="31"/>
      <c r="K57" s="31">
        <v>5152</v>
      </c>
      <c r="L57" s="31">
        <v>2771181.4</v>
      </c>
      <c r="M57" s="31"/>
      <c r="N57" s="31"/>
      <c r="O57" s="31"/>
      <c r="P57" s="31"/>
      <c r="Q57" s="31">
        <f t="shared" si="4"/>
        <v>5412</v>
      </c>
      <c r="R57" s="31">
        <f t="shared" si="5"/>
        <v>2774076.4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4099</v>
      </c>
      <c r="F58" s="31">
        <v>1491633</v>
      </c>
      <c r="G58" s="31"/>
      <c r="H58" s="31">
        <v>300</v>
      </c>
      <c r="I58" s="31">
        <v>90140</v>
      </c>
      <c r="J58" s="31"/>
      <c r="K58" s="31">
        <v>4069.1850000000022</v>
      </c>
      <c r="L58" s="31">
        <v>954344.8</v>
      </c>
      <c r="M58" s="31"/>
      <c r="N58" s="31"/>
      <c r="O58" s="31"/>
      <c r="P58" s="31"/>
      <c r="Q58" s="31">
        <f t="shared" si="4"/>
        <v>8468.1850000000013</v>
      </c>
      <c r="R58" s="31">
        <f t="shared" si="5"/>
        <v>2536117.7999999998</v>
      </c>
    </row>
    <row r="59" spans="2:18" ht="16.5" thickTop="1" thickBot="1" x14ac:dyDescent="0.3">
      <c r="B59" s="4">
        <v>55</v>
      </c>
      <c r="C59" s="12" t="s">
        <v>55</v>
      </c>
      <c r="D59" s="12"/>
      <c r="E59" s="31"/>
      <c r="F59" s="31"/>
      <c r="G59" s="31"/>
      <c r="H59" s="31">
        <v>342</v>
      </c>
      <c r="I59" s="31">
        <v>127401</v>
      </c>
      <c r="J59" s="31"/>
      <c r="K59" s="31">
        <v>2615.71</v>
      </c>
      <c r="L59" s="31">
        <v>346931</v>
      </c>
      <c r="M59" s="31"/>
      <c r="N59" s="31"/>
      <c r="O59" s="31"/>
      <c r="P59" s="31"/>
      <c r="Q59" s="31">
        <f t="shared" si="4"/>
        <v>2957.71</v>
      </c>
      <c r="R59" s="31">
        <f t="shared" si="5"/>
        <v>474332</v>
      </c>
    </row>
    <row r="60" spans="2:18" ht="16.5" thickTop="1" thickBot="1" x14ac:dyDescent="0.3">
      <c r="B60" s="4">
        <v>56</v>
      </c>
      <c r="C60" s="12" t="s">
        <v>56</v>
      </c>
      <c r="D60" s="12"/>
      <c r="E60" s="31"/>
      <c r="F60" s="31"/>
      <c r="G60" s="31"/>
      <c r="H60" s="31">
        <v>220</v>
      </c>
      <c r="I60" s="31">
        <v>0</v>
      </c>
      <c r="J60" s="31"/>
      <c r="K60" s="31">
        <v>1889.67</v>
      </c>
      <c r="L60" s="31">
        <v>719042</v>
      </c>
      <c r="M60" s="31"/>
      <c r="N60" s="31">
        <v>26170</v>
      </c>
      <c r="O60" s="31">
        <v>3951281.6189919999</v>
      </c>
      <c r="P60" s="31"/>
      <c r="Q60" s="31">
        <f t="shared" si="4"/>
        <v>28279.67</v>
      </c>
      <c r="R60" s="31">
        <f t="shared" si="5"/>
        <v>4670323.6189919999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29000</v>
      </c>
      <c r="F61" s="31">
        <v>19851846</v>
      </c>
      <c r="G61" s="31"/>
      <c r="H61" s="31">
        <v>830</v>
      </c>
      <c r="I61" s="31">
        <v>690167</v>
      </c>
      <c r="J61" s="31"/>
      <c r="K61" s="31">
        <v>6297.5050000000019</v>
      </c>
      <c r="L61" s="31">
        <v>1510705</v>
      </c>
      <c r="M61" s="31"/>
      <c r="N61" s="31"/>
      <c r="O61" s="31"/>
      <c r="P61" s="31"/>
      <c r="Q61" s="31">
        <f t="shared" si="4"/>
        <v>36127.505000000005</v>
      </c>
      <c r="R61" s="31">
        <f t="shared" si="5"/>
        <v>22052718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800</v>
      </c>
      <c r="F62" s="31">
        <v>24669</v>
      </c>
      <c r="G62" s="31"/>
      <c r="H62" s="31">
        <v>50</v>
      </c>
      <c r="I62" s="31">
        <v>378</v>
      </c>
      <c r="J62" s="31"/>
      <c r="K62" s="31">
        <v>2884.5730000000012</v>
      </c>
      <c r="L62" s="31">
        <v>1063207</v>
      </c>
      <c r="M62" s="31"/>
      <c r="N62" s="31"/>
      <c r="O62" s="31"/>
      <c r="P62" s="31"/>
      <c r="Q62" s="31">
        <f t="shared" si="4"/>
        <v>3734.5730000000012</v>
      </c>
      <c r="R62" s="31">
        <f t="shared" si="5"/>
        <v>1088254</v>
      </c>
    </row>
    <row r="63" spans="2:18" ht="16.5" thickTop="1" thickBot="1" x14ac:dyDescent="0.3">
      <c r="B63" s="4">
        <v>59</v>
      </c>
      <c r="C63" s="12" t="s">
        <v>59</v>
      </c>
      <c r="D63" s="12"/>
      <c r="E63" s="31"/>
      <c r="F63" s="31"/>
      <c r="G63" s="31"/>
      <c r="H63" s="31"/>
      <c r="I63" s="31"/>
      <c r="J63" s="31"/>
      <c r="K63" s="31">
        <v>27.9</v>
      </c>
      <c r="L63" s="31">
        <v>8735</v>
      </c>
      <c r="M63" s="31"/>
      <c r="N63" s="31"/>
      <c r="O63" s="31"/>
      <c r="P63" s="31"/>
      <c r="Q63" s="31">
        <f t="shared" si="4"/>
        <v>27.9</v>
      </c>
      <c r="R63" s="31">
        <f t="shared" si="5"/>
        <v>8735</v>
      </c>
    </row>
    <row r="64" spans="2:18" ht="16.5" thickTop="1" thickBot="1" x14ac:dyDescent="0.3">
      <c r="B64" s="4">
        <v>60</v>
      </c>
      <c r="C64" s="12" t="s">
        <v>60</v>
      </c>
      <c r="D64" s="12"/>
      <c r="E64" s="31"/>
      <c r="F64" s="31"/>
      <c r="G64" s="31"/>
      <c r="H64" s="31">
        <v>2550</v>
      </c>
      <c r="I64" s="31">
        <v>850470</v>
      </c>
      <c r="J64" s="31"/>
      <c r="K64" s="31">
        <v>2397.85</v>
      </c>
      <c r="L64" s="31">
        <v>1209304.6000000001</v>
      </c>
      <c r="M64" s="31"/>
      <c r="N64" s="31">
        <v>1500</v>
      </c>
      <c r="O64" s="31">
        <v>365392</v>
      </c>
      <c r="P64" s="31"/>
      <c r="Q64" s="31">
        <f t="shared" si="4"/>
        <v>6447.85</v>
      </c>
      <c r="R64" s="31">
        <f t="shared" si="5"/>
        <v>2425166.6</v>
      </c>
    </row>
    <row r="65" ht="15.75" thickTop="1" x14ac:dyDescent="0.25"/>
  </sheetData>
  <autoFilter ref="B4:R4" xr:uid="{1765770E-B257-4A0D-A0A1-0656844D071D}">
    <sortState xmlns:xlrd2="http://schemas.microsoft.com/office/spreadsheetml/2017/richdata2" ref="B5:R64">
      <sortCondition ref="B4"/>
    </sortState>
  </autoFilter>
  <mergeCells count="1">
    <mergeCell ref="B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A1:R65"/>
  <sheetViews>
    <sheetView zoomScale="87" zoomScaleNormal="87" workbookViewId="0"/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1:18" ht="15.75" thickBot="1" x14ac:dyDescent="0.3">
      <c r="A1" s="68"/>
    </row>
    <row r="2" spans="1:18" ht="60.75" customHeight="1" thickBot="1" x14ac:dyDescent="0.3">
      <c r="B2" s="69" t="s">
        <v>132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18" ht="15.75" thickBot="1" x14ac:dyDescent="0.3"/>
    <row r="4" spans="1:18" ht="86.25" customHeight="1" thickTop="1" thickBot="1" x14ac:dyDescent="0.3">
      <c r="B4" s="5" t="s">
        <v>62</v>
      </c>
      <c r="C4" s="14" t="s">
        <v>63</v>
      </c>
      <c r="D4" s="25"/>
      <c r="E4" s="22" t="s">
        <v>90</v>
      </c>
      <c r="F4" s="22" t="s">
        <v>91</v>
      </c>
      <c r="G4" s="30"/>
      <c r="H4" s="22" t="s">
        <v>92</v>
      </c>
      <c r="I4" s="22" t="s">
        <v>93</v>
      </c>
      <c r="J4" s="30"/>
      <c r="K4" s="22" t="s">
        <v>86</v>
      </c>
      <c r="L4" s="22" t="s">
        <v>87</v>
      </c>
      <c r="M4" s="23"/>
      <c r="N4" s="22" t="s">
        <v>88</v>
      </c>
      <c r="O4" s="22" t="s">
        <v>89</v>
      </c>
      <c r="P4" s="23"/>
      <c r="Q4" s="22" t="s">
        <v>97</v>
      </c>
      <c r="R4" s="22" t="s">
        <v>98</v>
      </c>
    </row>
    <row r="5" spans="1:18" ht="16.5" thickTop="1" thickBot="1" x14ac:dyDescent="0.3">
      <c r="B5" s="4">
        <v>1</v>
      </c>
      <c r="C5" s="12" t="s">
        <v>1</v>
      </c>
      <c r="D5" s="12"/>
      <c r="E5" s="31">
        <v>2241.2250000000004</v>
      </c>
      <c r="F5" s="31">
        <v>657653.06000000006</v>
      </c>
      <c r="G5" s="31"/>
      <c r="H5" s="31">
        <v>1127.75</v>
      </c>
      <c r="I5" s="31">
        <v>94007.37999999999</v>
      </c>
      <c r="J5" s="31"/>
      <c r="K5" s="31">
        <v>89.4</v>
      </c>
      <c r="L5" s="31">
        <v>32116.57</v>
      </c>
      <c r="M5" s="23"/>
      <c r="N5" s="20">
        <v>24.7</v>
      </c>
      <c r="O5" s="20">
        <v>5447.09</v>
      </c>
      <c r="P5" s="23"/>
      <c r="Q5" s="28">
        <f>SUM(E5,H5,K5,N5)</f>
        <v>3483.0750000000003</v>
      </c>
      <c r="R5" s="28">
        <f>SUM(F5,I5,L5,O5)</f>
        <v>789224.1</v>
      </c>
    </row>
    <row r="6" spans="1:18" ht="16.5" thickTop="1" thickBot="1" x14ac:dyDescent="0.3">
      <c r="B6" s="4">
        <v>2</v>
      </c>
      <c r="C6" s="12" t="s">
        <v>2</v>
      </c>
      <c r="D6" s="12"/>
      <c r="E6" s="31">
        <v>4435.0200000000013</v>
      </c>
      <c r="F6" s="31">
        <v>1330763.6499999999</v>
      </c>
      <c r="G6" s="31"/>
      <c r="H6" s="31">
        <v>10284.519999999997</v>
      </c>
      <c r="I6" s="31">
        <v>1640324.6800000002</v>
      </c>
      <c r="J6" s="31"/>
      <c r="K6" s="31">
        <v>159.08000000000001</v>
      </c>
      <c r="L6" s="31">
        <v>77831.37</v>
      </c>
      <c r="M6" s="23"/>
      <c r="N6" s="20">
        <v>55.98</v>
      </c>
      <c r="O6" s="20">
        <v>12596.689999999999</v>
      </c>
      <c r="P6" s="23"/>
      <c r="Q6" s="28">
        <f t="shared" ref="Q6:Q64" si="0">SUM(E6,H6,K6,N6)</f>
        <v>14934.599999999997</v>
      </c>
      <c r="R6" s="28">
        <f t="shared" ref="R6:R64" si="1">SUM(F6,I6,L6,O6)</f>
        <v>3061516.39</v>
      </c>
    </row>
    <row r="7" spans="1:18" ht="16.5" thickTop="1" thickBot="1" x14ac:dyDescent="0.3">
      <c r="B7" s="4">
        <v>3</v>
      </c>
      <c r="C7" s="12" t="s">
        <v>3</v>
      </c>
      <c r="D7" s="12"/>
      <c r="E7" s="31">
        <v>10409.324999999979</v>
      </c>
      <c r="F7" s="31">
        <v>3222659.0200000005</v>
      </c>
      <c r="G7" s="31"/>
      <c r="H7" s="31">
        <v>2814.5099999999984</v>
      </c>
      <c r="I7" s="31">
        <v>491390.16999999993</v>
      </c>
      <c r="J7" s="31"/>
      <c r="K7" s="31">
        <v>3642.9299999999889</v>
      </c>
      <c r="L7" s="31">
        <v>954453.59999999986</v>
      </c>
      <c r="M7" s="23"/>
      <c r="N7" s="20">
        <v>651.83600000000001</v>
      </c>
      <c r="O7" s="20">
        <v>176725.21999999997</v>
      </c>
      <c r="P7" s="23"/>
      <c r="Q7" s="28">
        <f t="shared" si="0"/>
        <v>17518.600999999966</v>
      </c>
      <c r="R7" s="28">
        <f t="shared" si="1"/>
        <v>4845228.01</v>
      </c>
    </row>
    <row r="8" spans="1:18" ht="16.5" thickTop="1" thickBot="1" x14ac:dyDescent="0.3">
      <c r="B8" s="4">
        <v>4</v>
      </c>
      <c r="C8" s="12" t="s">
        <v>4</v>
      </c>
      <c r="D8" s="12"/>
      <c r="E8" s="31">
        <v>4609.4150000000045</v>
      </c>
      <c r="F8" s="31">
        <v>1233471.1000000001</v>
      </c>
      <c r="G8" s="31"/>
      <c r="H8" s="31">
        <v>2677.0149999999994</v>
      </c>
      <c r="I8" s="31">
        <v>427255.51999999996</v>
      </c>
      <c r="J8" s="31"/>
      <c r="K8" s="31">
        <v>494.96599999999995</v>
      </c>
      <c r="L8" s="31">
        <v>195412.35</v>
      </c>
      <c r="M8" s="23"/>
      <c r="N8" s="20">
        <v>8465.9190000000253</v>
      </c>
      <c r="O8" s="20">
        <v>3547129.5599999968</v>
      </c>
      <c r="P8" s="23"/>
      <c r="Q8" s="28">
        <f t="shared" si="0"/>
        <v>16247.31500000003</v>
      </c>
      <c r="R8" s="28">
        <f t="shared" si="1"/>
        <v>5403268.5299999975</v>
      </c>
    </row>
    <row r="9" spans="1:18" ht="16.5" thickTop="1" thickBot="1" x14ac:dyDescent="0.3">
      <c r="B9" s="4">
        <v>5</v>
      </c>
      <c r="C9" s="12" t="s">
        <v>5</v>
      </c>
      <c r="D9" s="12"/>
      <c r="E9" s="31">
        <v>774.88999999999976</v>
      </c>
      <c r="F9" s="31">
        <v>211473.38999999998</v>
      </c>
      <c r="G9" s="31"/>
      <c r="H9" s="31">
        <v>248.43</v>
      </c>
      <c r="I9" s="31">
        <v>38319</v>
      </c>
      <c r="J9" s="31"/>
      <c r="K9" s="31">
        <v>61.61</v>
      </c>
      <c r="L9" s="31">
        <v>19064.149999999998</v>
      </c>
      <c r="M9" s="23"/>
      <c r="N9" s="20"/>
      <c r="O9" s="20"/>
      <c r="P9" s="23"/>
      <c r="Q9" s="28">
        <f t="shared" si="0"/>
        <v>1084.9299999999996</v>
      </c>
      <c r="R9" s="28">
        <f t="shared" si="1"/>
        <v>268856.53999999998</v>
      </c>
    </row>
    <row r="10" spans="1:18" ht="16.5" thickTop="1" thickBot="1" x14ac:dyDescent="0.3">
      <c r="B10" s="4">
        <v>6</v>
      </c>
      <c r="C10" s="12" t="s">
        <v>6</v>
      </c>
      <c r="D10" s="12"/>
      <c r="E10" s="31">
        <v>2999.1700000000014</v>
      </c>
      <c r="F10" s="31">
        <v>788774.92999999993</v>
      </c>
      <c r="G10" s="31"/>
      <c r="H10" s="31">
        <v>1284.3899999999999</v>
      </c>
      <c r="I10" s="31">
        <v>195622.85</v>
      </c>
      <c r="J10" s="31"/>
      <c r="K10" s="31">
        <v>167.97499999999999</v>
      </c>
      <c r="L10" s="31">
        <v>82673.119999999995</v>
      </c>
      <c r="M10" s="23"/>
      <c r="N10" s="20">
        <v>150.68</v>
      </c>
      <c r="O10" s="20">
        <v>42920.18</v>
      </c>
      <c r="P10" s="23"/>
      <c r="Q10" s="28">
        <f t="shared" si="0"/>
        <v>4602.215000000002</v>
      </c>
      <c r="R10" s="28">
        <f t="shared" si="1"/>
        <v>1109991.0799999998</v>
      </c>
    </row>
    <row r="11" spans="1:18" ht="16.5" thickTop="1" thickBot="1" x14ac:dyDescent="0.3">
      <c r="B11" s="4">
        <v>7</v>
      </c>
      <c r="C11" s="12" t="s">
        <v>7</v>
      </c>
      <c r="D11" s="12"/>
      <c r="E11" s="31">
        <v>3784.2200000000025</v>
      </c>
      <c r="F11" s="31">
        <v>1046821.7699999998</v>
      </c>
      <c r="G11" s="31"/>
      <c r="H11" s="31">
        <v>2161.1350000000002</v>
      </c>
      <c r="I11" s="31">
        <v>292314.86</v>
      </c>
      <c r="J11" s="31"/>
      <c r="K11" s="31">
        <v>327.45000000000005</v>
      </c>
      <c r="L11" s="31">
        <v>156063.76</v>
      </c>
      <c r="M11" s="23"/>
      <c r="N11" s="20">
        <v>152.89999999999998</v>
      </c>
      <c r="O11" s="20">
        <v>46605.5</v>
      </c>
      <c r="P11" s="23"/>
      <c r="Q11" s="28">
        <f t="shared" si="0"/>
        <v>6425.7050000000027</v>
      </c>
      <c r="R11" s="28">
        <f t="shared" si="1"/>
        <v>1541805.89</v>
      </c>
    </row>
    <row r="12" spans="1:18" ht="16.5" thickTop="1" thickBot="1" x14ac:dyDescent="0.3">
      <c r="B12" s="4">
        <v>8</v>
      </c>
      <c r="C12" s="12" t="s">
        <v>8</v>
      </c>
      <c r="D12" s="12"/>
      <c r="E12" s="31">
        <v>5286.5300000000034</v>
      </c>
      <c r="F12" s="31">
        <v>1522993.63</v>
      </c>
      <c r="G12" s="31"/>
      <c r="H12" s="31">
        <v>2517.8799999999992</v>
      </c>
      <c r="I12" s="31">
        <v>272860.44999999995</v>
      </c>
      <c r="J12" s="31"/>
      <c r="K12" s="31">
        <v>10331.99600000005</v>
      </c>
      <c r="L12" s="31">
        <v>3145889.2699999926</v>
      </c>
      <c r="M12" s="23"/>
      <c r="N12" s="20">
        <v>3453.594000000001</v>
      </c>
      <c r="O12" s="20">
        <v>1016195.28</v>
      </c>
      <c r="P12" s="23"/>
      <c r="Q12" s="28">
        <f t="shared" si="0"/>
        <v>21590.000000000055</v>
      </c>
      <c r="R12" s="28">
        <f t="shared" si="1"/>
        <v>5957938.6299999924</v>
      </c>
    </row>
    <row r="13" spans="1:18" ht="16.5" thickTop="1" thickBot="1" x14ac:dyDescent="0.3">
      <c r="B13" s="4">
        <v>9</v>
      </c>
      <c r="C13" s="12" t="s">
        <v>9</v>
      </c>
      <c r="D13" s="12"/>
      <c r="E13" s="31">
        <v>2886.4399999999991</v>
      </c>
      <c r="F13" s="31">
        <v>744055.09</v>
      </c>
      <c r="G13" s="31"/>
      <c r="H13" s="31">
        <v>1612.7300000000002</v>
      </c>
      <c r="I13" s="31">
        <v>219128.66999999995</v>
      </c>
      <c r="J13" s="31"/>
      <c r="K13" s="31">
        <v>1560.7369999999994</v>
      </c>
      <c r="L13" s="31">
        <v>604545.60000000021</v>
      </c>
      <c r="M13" s="23"/>
      <c r="N13" s="20">
        <v>369.17500000000001</v>
      </c>
      <c r="O13" s="20">
        <v>125459.15999999999</v>
      </c>
      <c r="P13" s="23"/>
      <c r="Q13" s="28">
        <f t="shared" si="0"/>
        <v>6429.0819999999985</v>
      </c>
      <c r="R13" s="28">
        <f t="shared" si="1"/>
        <v>1693188.52</v>
      </c>
    </row>
    <row r="14" spans="1:18" ht="16.5" thickTop="1" thickBot="1" x14ac:dyDescent="0.3">
      <c r="B14" s="4">
        <v>10</v>
      </c>
      <c r="C14" s="12" t="s">
        <v>10</v>
      </c>
      <c r="D14" s="12"/>
      <c r="E14" s="31">
        <v>6557.8500000000013</v>
      </c>
      <c r="F14" s="31">
        <v>1817001.4099999997</v>
      </c>
      <c r="G14" s="31"/>
      <c r="H14" s="31">
        <v>2450.2099999999996</v>
      </c>
      <c r="I14" s="31">
        <v>421038.61</v>
      </c>
      <c r="J14" s="31"/>
      <c r="K14" s="31">
        <v>474.322</v>
      </c>
      <c r="L14" s="31">
        <v>201744.16999999998</v>
      </c>
      <c r="M14" s="23"/>
      <c r="N14" s="20">
        <v>3522.7700000000004</v>
      </c>
      <c r="O14" s="20">
        <v>1181211.7100000004</v>
      </c>
      <c r="P14" s="23"/>
      <c r="Q14" s="28">
        <f t="shared" si="0"/>
        <v>13005.152000000002</v>
      </c>
      <c r="R14" s="28">
        <f t="shared" si="1"/>
        <v>3620995.9</v>
      </c>
    </row>
    <row r="15" spans="1:18" ht="16.5" thickTop="1" thickBot="1" x14ac:dyDescent="0.3">
      <c r="B15" s="4">
        <v>11</v>
      </c>
      <c r="C15" s="12" t="s">
        <v>11</v>
      </c>
      <c r="D15" s="12"/>
      <c r="E15" s="31">
        <v>3271.4850000000056</v>
      </c>
      <c r="F15" s="31">
        <v>871169.49</v>
      </c>
      <c r="G15" s="31"/>
      <c r="H15" s="31">
        <v>1932.0900000000004</v>
      </c>
      <c r="I15" s="31">
        <v>265622.15000000002</v>
      </c>
      <c r="J15" s="31"/>
      <c r="K15" s="31">
        <v>215.86999999999998</v>
      </c>
      <c r="L15" s="31">
        <v>72443.37000000001</v>
      </c>
      <c r="M15" s="23"/>
      <c r="N15" s="20">
        <v>101.9</v>
      </c>
      <c r="O15" s="20">
        <v>30929.82</v>
      </c>
      <c r="P15" s="23"/>
      <c r="Q15" s="28">
        <f t="shared" si="0"/>
        <v>5521.3450000000057</v>
      </c>
      <c r="R15" s="28">
        <f t="shared" si="1"/>
        <v>1240164.8300000003</v>
      </c>
    </row>
    <row r="16" spans="1:18" ht="16.5" thickTop="1" thickBot="1" x14ac:dyDescent="0.3">
      <c r="B16" s="4">
        <v>12</v>
      </c>
      <c r="C16" s="12" t="s">
        <v>12</v>
      </c>
      <c r="D16" s="12"/>
      <c r="E16" s="31">
        <v>3707.9900000000039</v>
      </c>
      <c r="F16" s="31">
        <v>1033712.4800000002</v>
      </c>
      <c r="G16" s="31"/>
      <c r="H16" s="31">
        <v>1596.6899999999998</v>
      </c>
      <c r="I16" s="31">
        <v>324285.76</v>
      </c>
      <c r="J16" s="31"/>
      <c r="K16" s="31">
        <v>333.38900000000001</v>
      </c>
      <c r="L16" s="31">
        <v>117405.91000000002</v>
      </c>
      <c r="M16" s="23"/>
      <c r="N16" s="20">
        <v>170.70000000000002</v>
      </c>
      <c r="O16" s="20">
        <v>79873.56</v>
      </c>
      <c r="P16" s="23"/>
      <c r="Q16" s="28">
        <f t="shared" si="0"/>
        <v>5808.7690000000039</v>
      </c>
      <c r="R16" s="28">
        <f t="shared" si="1"/>
        <v>1555277.7100000002</v>
      </c>
    </row>
    <row r="17" spans="2:18" ht="16.5" thickTop="1" thickBot="1" x14ac:dyDescent="0.3">
      <c r="B17" s="4">
        <v>13</v>
      </c>
      <c r="C17" s="12" t="s">
        <v>13</v>
      </c>
      <c r="D17" s="12"/>
      <c r="E17" s="31">
        <v>6859.7600000000039</v>
      </c>
      <c r="F17" s="31">
        <v>1984720.85</v>
      </c>
      <c r="G17" s="31"/>
      <c r="H17" s="31">
        <v>2087.9800000000005</v>
      </c>
      <c r="I17" s="31">
        <v>332088.58</v>
      </c>
      <c r="J17" s="31"/>
      <c r="K17" s="31">
        <v>825.81</v>
      </c>
      <c r="L17" s="31">
        <v>304386.62000000005</v>
      </c>
      <c r="M17" s="23"/>
      <c r="N17" s="20">
        <v>468.07</v>
      </c>
      <c r="O17" s="20">
        <v>90212.92</v>
      </c>
      <c r="P17" s="23"/>
      <c r="Q17" s="28">
        <f t="shared" si="0"/>
        <v>10241.620000000004</v>
      </c>
      <c r="R17" s="28">
        <f t="shared" si="1"/>
        <v>2711408.97</v>
      </c>
    </row>
    <row r="18" spans="2:18" ht="16.5" thickTop="1" thickBot="1" x14ac:dyDescent="0.3">
      <c r="B18" s="4">
        <v>14</v>
      </c>
      <c r="C18" s="12" t="s">
        <v>14</v>
      </c>
      <c r="D18" s="12"/>
      <c r="E18" s="31">
        <v>958.33</v>
      </c>
      <c r="F18" s="31">
        <v>272444.15000000002</v>
      </c>
      <c r="G18" s="31"/>
      <c r="H18" s="31">
        <v>711.63000000000011</v>
      </c>
      <c r="I18" s="31">
        <v>128462.26999999999</v>
      </c>
      <c r="J18" s="31"/>
      <c r="K18" s="31">
        <v>64.3</v>
      </c>
      <c r="L18" s="31">
        <v>21999.82</v>
      </c>
      <c r="M18" s="23"/>
      <c r="N18" s="20">
        <v>44.7</v>
      </c>
      <c r="O18" s="20">
        <v>11783.45</v>
      </c>
      <c r="P18" s="23"/>
      <c r="Q18" s="28">
        <f t="shared" si="0"/>
        <v>1778.96</v>
      </c>
      <c r="R18" s="28">
        <f t="shared" si="1"/>
        <v>434689.69000000006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37794.350000000202</v>
      </c>
      <c r="F19" s="31">
        <v>10398736.040000001</v>
      </c>
      <c r="G19" s="31"/>
      <c r="H19" s="31">
        <v>37781.945000000051</v>
      </c>
      <c r="I19" s="31">
        <v>5624411.1200000001</v>
      </c>
      <c r="J19" s="31"/>
      <c r="K19" s="31">
        <v>1825.3029999999997</v>
      </c>
      <c r="L19" s="31">
        <v>861037.04000000027</v>
      </c>
      <c r="M19" s="23"/>
      <c r="N19" s="20">
        <v>593.53999999999985</v>
      </c>
      <c r="O19" s="20">
        <v>204582.56999999998</v>
      </c>
      <c r="P19" s="23"/>
      <c r="Q19" s="28">
        <f t="shared" si="0"/>
        <v>77995.138000000239</v>
      </c>
      <c r="R19" s="28">
        <f t="shared" si="1"/>
        <v>17088766.77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48546.970000000481</v>
      </c>
      <c r="F20" s="31">
        <v>13633273.610000003</v>
      </c>
      <c r="G20" s="31"/>
      <c r="H20" s="31">
        <v>18459.430000000026</v>
      </c>
      <c r="I20" s="31">
        <v>2251907</v>
      </c>
      <c r="J20" s="31"/>
      <c r="K20" s="31">
        <v>2397.9619999999995</v>
      </c>
      <c r="L20" s="31">
        <v>1108653.8599999996</v>
      </c>
      <c r="M20" s="23"/>
      <c r="N20" s="20">
        <v>9754.7970000000005</v>
      </c>
      <c r="O20" s="20">
        <v>2457576.6900000013</v>
      </c>
      <c r="P20" s="23"/>
      <c r="Q20" s="28">
        <f t="shared" si="0"/>
        <v>79159.159000000509</v>
      </c>
      <c r="R20" s="28">
        <f t="shared" si="1"/>
        <v>19451411.160000004</v>
      </c>
    </row>
    <row r="21" spans="2:18" ht="16.5" thickTop="1" thickBot="1" x14ac:dyDescent="0.3">
      <c r="B21" s="4">
        <v>17</v>
      </c>
      <c r="C21" s="12" t="s">
        <v>17</v>
      </c>
      <c r="D21" s="12"/>
      <c r="E21" s="31">
        <v>1631.2700000000002</v>
      </c>
      <c r="F21" s="31">
        <v>452065.63</v>
      </c>
      <c r="G21" s="31"/>
      <c r="H21" s="31">
        <v>1169.3100000000006</v>
      </c>
      <c r="I21" s="31">
        <v>220034.28000000003</v>
      </c>
      <c r="J21" s="31"/>
      <c r="K21" s="31">
        <v>177.51999999999998</v>
      </c>
      <c r="L21" s="31">
        <v>56439.430000000008</v>
      </c>
      <c r="M21" s="23"/>
      <c r="N21" s="20">
        <v>90</v>
      </c>
      <c r="O21" s="20">
        <v>23635.040000000001</v>
      </c>
      <c r="P21" s="23"/>
      <c r="Q21" s="28">
        <f t="shared" si="0"/>
        <v>3068.1000000000008</v>
      </c>
      <c r="R21" s="28">
        <f t="shared" si="1"/>
        <v>752174.38000000012</v>
      </c>
    </row>
    <row r="22" spans="2:18" ht="16.5" thickTop="1" thickBot="1" x14ac:dyDescent="0.3">
      <c r="B22" s="4">
        <v>18</v>
      </c>
      <c r="C22" s="12" t="s">
        <v>18</v>
      </c>
      <c r="D22" s="12"/>
      <c r="E22" s="31">
        <v>6238.5900000000065</v>
      </c>
      <c r="F22" s="31">
        <v>1744035.2399999998</v>
      </c>
      <c r="G22" s="31"/>
      <c r="H22" s="31">
        <v>4314.2599999999975</v>
      </c>
      <c r="I22" s="31">
        <v>531717.14</v>
      </c>
      <c r="J22" s="31"/>
      <c r="K22" s="31">
        <v>396.36</v>
      </c>
      <c r="L22" s="31">
        <v>159689.46999999997</v>
      </c>
      <c r="M22" s="23"/>
      <c r="N22" s="20">
        <v>193.37999999999997</v>
      </c>
      <c r="O22" s="20">
        <v>70979.77</v>
      </c>
      <c r="P22" s="23"/>
      <c r="Q22" s="28">
        <f t="shared" si="0"/>
        <v>11142.590000000004</v>
      </c>
      <c r="R22" s="28">
        <f t="shared" si="1"/>
        <v>2506421.6199999996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3367.6199999999981</v>
      </c>
      <c r="F23" s="31">
        <v>957560.97</v>
      </c>
      <c r="G23" s="31"/>
      <c r="H23" s="31">
        <v>1309.7699999999998</v>
      </c>
      <c r="I23" s="31">
        <v>229499.34999999998</v>
      </c>
      <c r="J23" s="31"/>
      <c r="K23" s="31">
        <v>176.41</v>
      </c>
      <c r="L23" s="31">
        <v>82718.320000000007</v>
      </c>
      <c r="M23" s="23"/>
      <c r="N23" s="20">
        <v>70.5</v>
      </c>
      <c r="O23" s="20">
        <v>25057.74</v>
      </c>
      <c r="P23" s="23"/>
      <c r="Q23" s="28">
        <f t="shared" si="0"/>
        <v>4924.2999999999975</v>
      </c>
      <c r="R23" s="28">
        <f t="shared" si="1"/>
        <v>1294836.3799999999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7479.3000000000093</v>
      </c>
      <c r="F24" s="31">
        <v>2030049.9800000002</v>
      </c>
      <c r="G24" s="31"/>
      <c r="H24" s="31">
        <v>9241.7299999999977</v>
      </c>
      <c r="I24" s="31">
        <v>1424656.52</v>
      </c>
      <c r="J24" s="31"/>
      <c r="K24" s="31">
        <v>335.81</v>
      </c>
      <c r="L24" s="31">
        <v>141141.75000000006</v>
      </c>
      <c r="M24" s="23"/>
      <c r="N24" s="20">
        <v>142.79</v>
      </c>
      <c r="O24" s="20">
        <v>72949.17</v>
      </c>
      <c r="P24" s="23"/>
      <c r="Q24" s="28">
        <f t="shared" si="0"/>
        <v>17199.630000000008</v>
      </c>
      <c r="R24" s="28">
        <f t="shared" si="1"/>
        <v>3668797.42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31562.004999999863</v>
      </c>
      <c r="F25" s="31">
        <v>8847353.0599999987</v>
      </c>
      <c r="G25" s="31"/>
      <c r="H25" s="31">
        <v>5145.4199999999955</v>
      </c>
      <c r="I25" s="31">
        <v>554664.69999999995</v>
      </c>
      <c r="J25" s="31"/>
      <c r="K25" s="31">
        <v>7227.4270000000233</v>
      </c>
      <c r="L25" s="31">
        <v>2360981.4799999972</v>
      </c>
      <c r="M25" s="23"/>
      <c r="N25" s="20">
        <v>5190.0860000000002</v>
      </c>
      <c r="O25" s="20">
        <v>1935228.74</v>
      </c>
      <c r="P25" s="23"/>
      <c r="Q25" s="28">
        <f t="shared" si="0"/>
        <v>49124.937999999886</v>
      </c>
      <c r="R25" s="28">
        <f t="shared" si="1"/>
        <v>13698227.979999995</v>
      </c>
    </row>
    <row r="26" spans="2:18" ht="16.5" thickTop="1" thickBot="1" x14ac:dyDescent="0.3">
      <c r="B26" s="4">
        <v>22</v>
      </c>
      <c r="C26" s="12" t="s">
        <v>22</v>
      </c>
      <c r="D26" s="12"/>
      <c r="E26" s="31">
        <v>6672.420000000001</v>
      </c>
      <c r="F26" s="31">
        <v>1804034.13</v>
      </c>
      <c r="G26" s="31"/>
      <c r="H26" s="31">
        <v>2788.0099999999989</v>
      </c>
      <c r="I26" s="31">
        <v>455721.75</v>
      </c>
      <c r="J26" s="31"/>
      <c r="K26" s="31">
        <v>437.63999999999993</v>
      </c>
      <c r="L26" s="31">
        <v>151100.85999999999</v>
      </c>
      <c r="M26" s="23"/>
      <c r="N26" s="20">
        <v>120.33</v>
      </c>
      <c r="O26" s="20">
        <v>45113.399999999994</v>
      </c>
      <c r="P26" s="23"/>
      <c r="Q26" s="28">
        <f t="shared" si="0"/>
        <v>10018.4</v>
      </c>
      <c r="R26" s="28">
        <f t="shared" si="1"/>
        <v>2455970.1399999997</v>
      </c>
    </row>
    <row r="27" spans="2:18" ht="16.5" thickTop="1" thickBot="1" x14ac:dyDescent="0.3">
      <c r="B27" s="4">
        <v>23</v>
      </c>
      <c r="C27" s="12" t="s">
        <v>23</v>
      </c>
      <c r="D27" s="12"/>
      <c r="E27" s="31">
        <v>2786.3350000000019</v>
      </c>
      <c r="F27" s="31">
        <v>814744.10999999987</v>
      </c>
      <c r="G27" s="31"/>
      <c r="H27" s="31">
        <v>1287.82</v>
      </c>
      <c r="I27" s="31">
        <v>281354.34000000003</v>
      </c>
      <c r="J27" s="31"/>
      <c r="K27" s="31">
        <v>541.34899999999982</v>
      </c>
      <c r="L27" s="31">
        <v>135811.72</v>
      </c>
      <c r="M27" s="23"/>
      <c r="N27" s="20">
        <v>1420.4410000000005</v>
      </c>
      <c r="O27" s="20">
        <v>488162.16</v>
      </c>
      <c r="P27" s="23"/>
      <c r="Q27" s="28">
        <f t="shared" si="0"/>
        <v>6035.9450000000024</v>
      </c>
      <c r="R27" s="28">
        <f t="shared" si="1"/>
        <v>1720072.3299999998</v>
      </c>
    </row>
    <row r="28" spans="2:18" ht="16.5" thickTop="1" thickBot="1" x14ac:dyDescent="0.3">
      <c r="B28" s="4">
        <v>24</v>
      </c>
      <c r="C28" s="12" t="s">
        <v>24</v>
      </c>
      <c r="D28" s="12"/>
      <c r="E28" s="31">
        <v>3234.685000000004</v>
      </c>
      <c r="F28" s="31">
        <v>909239.96</v>
      </c>
      <c r="G28" s="31"/>
      <c r="H28" s="31">
        <v>913.63999999999987</v>
      </c>
      <c r="I28" s="31">
        <v>216900.47999999998</v>
      </c>
      <c r="J28" s="31"/>
      <c r="K28" s="31">
        <v>7108.8610000000317</v>
      </c>
      <c r="L28" s="31">
        <v>2402642.439999993</v>
      </c>
      <c r="M28" s="23"/>
      <c r="N28" s="20">
        <v>3477.2620000000006</v>
      </c>
      <c r="O28" s="20">
        <v>1069964.3700000001</v>
      </c>
      <c r="P28" s="23"/>
      <c r="Q28" s="28">
        <f t="shared" si="0"/>
        <v>14734.448000000037</v>
      </c>
      <c r="R28" s="28">
        <f t="shared" si="1"/>
        <v>4598747.2499999925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10098.924999999997</v>
      </c>
      <c r="F29" s="31">
        <v>2978041.1800000006</v>
      </c>
      <c r="G29" s="31"/>
      <c r="H29" s="31">
        <v>6039.5599999999995</v>
      </c>
      <c r="I29" s="31">
        <v>965665.01</v>
      </c>
      <c r="J29" s="31"/>
      <c r="K29" s="31">
        <v>840.12699999999984</v>
      </c>
      <c r="L29" s="31">
        <v>322417.08999999991</v>
      </c>
      <c r="M29" s="23"/>
      <c r="N29" s="20">
        <v>514.58999999999992</v>
      </c>
      <c r="O29" s="20">
        <v>352923.52</v>
      </c>
      <c r="P29" s="23"/>
      <c r="Q29" s="28">
        <f t="shared" si="0"/>
        <v>17493.201999999997</v>
      </c>
      <c r="R29" s="28">
        <f t="shared" si="1"/>
        <v>4619046.8000000007</v>
      </c>
    </row>
    <row r="30" spans="2:18" ht="16.5" thickTop="1" thickBot="1" x14ac:dyDescent="0.3">
      <c r="B30" s="4">
        <v>26</v>
      </c>
      <c r="C30" s="12" t="s">
        <v>26</v>
      </c>
      <c r="D30" s="12"/>
      <c r="E30" s="31">
        <v>9692.2000000000007</v>
      </c>
      <c r="F30" s="31">
        <v>2734104.32</v>
      </c>
      <c r="G30" s="31"/>
      <c r="H30" s="31">
        <v>4832.1949999999988</v>
      </c>
      <c r="I30" s="31">
        <v>775553.01</v>
      </c>
      <c r="J30" s="31"/>
      <c r="K30" s="31">
        <v>654.90000000000009</v>
      </c>
      <c r="L30" s="31">
        <v>183411.65</v>
      </c>
      <c r="M30" s="23"/>
      <c r="N30" s="20">
        <v>103.6</v>
      </c>
      <c r="O30" s="20">
        <v>42200.41</v>
      </c>
      <c r="P30" s="23"/>
      <c r="Q30" s="28">
        <f t="shared" si="0"/>
        <v>15282.895</v>
      </c>
      <c r="R30" s="28">
        <f t="shared" si="1"/>
        <v>3735269.39</v>
      </c>
    </row>
    <row r="31" spans="2:18" ht="16.5" thickTop="1" thickBot="1" x14ac:dyDescent="0.3">
      <c r="B31" s="4">
        <v>27</v>
      </c>
      <c r="C31" s="12" t="s">
        <v>27</v>
      </c>
      <c r="D31" s="12"/>
      <c r="E31" s="31">
        <v>5610.5050000000047</v>
      </c>
      <c r="F31" s="31">
        <v>1311252.9099999999</v>
      </c>
      <c r="G31" s="31"/>
      <c r="H31" s="31">
        <v>1526.450000000001</v>
      </c>
      <c r="I31" s="31">
        <v>235794.82</v>
      </c>
      <c r="J31" s="31"/>
      <c r="K31" s="31">
        <v>2278.7249999999999</v>
      </c>
      <c r="L31" s="31">
        <v>651759.56000000029</v>
      </c>
      <c r="M31" s="23"/>
      <c r="N31" s="20">
        <v>637.06999999999982</v>
      </c>
      <c r="O31" s="20">
        <v>345854.29000000004</v>
      </c>
      <c r="P31" s="23"/>
      <c r="Q31" s="28">
        <f t="shared" si="0"/>
        <v>10052.750000000005</v>
      </c>
      <c r="R31" s="28">
        <f t="shared" si="1"/>
        <v>2544661.58</v>
      </c>
    </row>
    <row r="32" spans="2:18" ht="16.5" thickTop="1" thickBot="1" x14ac:dyDescent="0.3">
      <c r="B32" s="4">
        <v>28</v>
      </c>
      <c r="C32" s="12" t="s">
        <v>28</v>
      </c>
      <c r="D32" s="12"/>
      <c r="E32" s="31">
        <v>108.28</v>
      </c>
      <c r="F32" s="31">
        <v>24494.460000000003</v>
      </c>
      <c r="G32" s="31"/>
      <c r="H32" s="31">
        <v>234.07000000000002</v>
      </c>
      <c r="I32" s="31">
        <v>32574</v>
      </c>
      <c r="J32" s="31"/>
      <c r="K32" s="31">
        <v>36.129999999999995</v>
      </c>
      <c r="L32" s="31">
        <v>11917.380000000001</v>
      </c>
      <c r="M32" s="23"/>
      <c r="N32" s="20"/>
      <c r="O32" s="20"/>
      <c r="P32" s="23"/>
      <c r="Q32" s="28">
        <f t="shared" si="0"/>
        <v>378.48</v>
      </c>
      <c r="R32" s="28">
        <f t="shared" si="1"/>
        <v>68985.840000000011</v>
      </c>
    </row>
    <row r="33" spans="2:18" ht="16.5" thickTop="1" thickBot="1" x14ac:dyDescent="0.3">
      <c r="B33" s="4">
        <v>29</v>
      </c>
      <c r="C33" s="12" t="s">
        <v>29</v>
      </c>
      <c r="D33" s="12"/>
      <c r="E33" s="31">
        <v>853.63</v>
      </c>
      <c r="F33" s="31">
        <v>264830.89</v>
      </c>
      <c r="G33" s="31"/>
      <c r="H33" s="31">
        <v>512.65000000000009</v>
      </c>
      <c r="I33" s="31">
        <v>110414.05</v>
      </c>
      <c r="J33" s="31"/>
      <c r="K33" s="31">
        <v>33.399000000000001</v>
      </c>
      <c r="L33" s="31">
        <v>14844.189999999999</v>
      </c>
      <c r="M33" s="23"/>
      <c r="N33" s="20">
        <v>13</v>
      </c>
      <c r="O33" s="20">
        <v>2487.8100000000004</v>
      </c>
      <c r="P33" s="23"/>
      <c r="Q33" s="28">
        <f t="shared" si="0"/>
        <v>1412.6790000000001</v>
      </c>
      <c r="R33" s="28">
        <f t="shared" si="1"/>
        <v>392576.94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2391.7600000000007</v>
      </c>
      <c r="F34" s="31">
        <v>666524.83000000007</v>
      </c>
      <c r="G34" s="31"/>
      <c r="H34" s="31">
        <v>906.85000000000014</v>
      </c>
      <c r="I34" s="31">
        <v>99179.55</v>
      </c>
      <c r="J34" s="31"/>
      <c r="K34" s="31">
        <v>111.57</v>
      </c>
      <c r="L34" s="31">
        <v>51517.729999999996</v>
      </c>
      <c r="M34" s="23"/>
      <c r="N34" s="20">
        <v>40.93</v>
      </c>
      <c r="O34" s="20">
        <v>31215.53</v>
      </c>
      <c r="P34" s="23"/>
      <c r="Q34" s="28">
        <f t="shared" si="0"/>
        <v>3451.1100000000006</v>
      </c>
      <c r="R34" s="28">
        <f t="shared" si="1"/>
        <v>848437.64000000013</v>
      </c>
    </row>
    <row r="35" spans="2:18" ht="16.5" thickTop="1" thickBot="1" x14ac:dyDescent="0.3">
      <c r="B35" s="4">
        <v>31</v>
      </c>
      <c r="C35" s="12" t="s">
        <v>31</v>
      </c>
      <c r="D35" s="12"/>
      <c r="E35" s="31">
        <v>5851.7700000000059</v>
      </c>
      <c r="F35" s="31">
        <v>1166824.6200000006</v>
      </c>
      <c r="G35" s="31"/>
      <c r="H35" s="31">
        <v>1933.5999999999983</v>
      </c>
      <c r="I35" s="31">
        <v>250134.93</v>
      </c>
      <c r="J35" s="31"/>
      <c r="K35" s="31">
        <v>523.22399999999993</v>
      </c>
      <c r="L35" s="31">
        <v>212339.03999999998</v>
      </c>
      <c r="M35" s="23"/>
      <c r="N35" s="20">
        <v>113.22</v>
      </c>
      <c r="O35" s="20">
        <v>36540.97</v>
      </c>
      <c r="P35" s="23"/>
      <c r="Q35" s="28">
        <f t="shared" si="0"/>
        <v>8421.8140000000039</v>
      </c>
      <c r="R35" s="28">
        <f t="shared" si="1"/>
        <v>1665839.5600000005</v>
      </c>
    </row>
    <row r="36" spans="2:18" ht="16.5" thickTop="1" thickBot="1" x14ac:dyDescent="0.3">
      <c r="B36" s="4">
        <v>32</v>
      </c>
      <c r="C36" s="12" t="s">
        <v>32</v>
      </c>
      <c r="D36" s="12"/>
      <c r="E36" s="31">
        <v>8027.9679999999962</v>
      </c>
      <c r="F36" s="31">
        <v>2172671.9700000007</v>
      </c>
      <c r="G36" s="31"/>
      <c r="H36" s="31">
        <v>7453.3900000000012</v>
      </c>
      <c r="I36" s="31">
        <v>767068.77</v>
      </c>
      <c r="J36" s="31"/>
      <c r="K36" s="31">
        <v>445.52</v>
      </c>
      <c r="L36" s="31">
        <v>186293.03999999998</v>
      </c>
      <c r="M36" s="23"/>
      <c r="N36" s="20">
        <v>478.9500000000001</v>
      </c>
      <c r="O36" s="20">
        <v>86435.09</v>
      </c>
      <c r="P36" s="23"/>
      <c r="Q36" s="28">
        <f t="shared" si="0"/>
        <v>16405.827999999998</v>
      </c>
      <c r="R36" s="28">
        <f t="shared" si="1"/>
        <v>3212468.8700000006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11897.464999999967</v>
      </c>
      <c r="F37" s="31">
        <v>3272878.88</v>
      </c>
      <c r="G37" s="31"/>
      <c r="H37" s="31">
        <v>2096.12</v>
      </c>
      <c r="I37" s="31">
        <v>466267.82</v>
      </c>
      <c r="J37" s="31"/>
      <c r="K37" s="31">
        <v>1889.133999999998</v>
      </c>
      <c r="L37" s="31">
        <v>652697.30999999982</v>
      </c>
      <c r="M37" s="23"/>
      <c r="N37" s="20">
        <v>171.804</v>
      </c>
      <c r="O37" s="20">
        <v>65862.100000000006</v>
      </c>
      <c r="P37" s="23"/>
      <c r="Q37" s="28">
        <f t="shared" si="0"/>
        <v>16054.522999999965</v>
      </c>
      <c r="R37" s="28">
        <f t="shared" si="1"/>
        <v>4457706.1099999994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2865.3650000000002</v>
      </c>
      <c r="F38" s="31">
        <v>764591.66</v>
      </c>
      <c r="G38" s="31"/>
      <c r="H38" s="31">
        <v>1843.0100000000002</v>
      </c>
      <c r="I38" s="31">
        <v>308280.61</v>
      </c>
      <c r="J38" s="31"/>
      <c r="K38" s="31">
        <v>225.96999999999997</v>
      </c>
      <c r="L38" s="31">
        <v>83008.28</v>
      </c>
      <c r="M38" s="23"/>
      <c r="N38" s="20">
        <v>250.28000000000003</v>
      </c>
      <c r="O38" s="20">
        <v>77249.03</v>
      </c>
      <c r="P38" s="23"/>
      <c r="Q38" s="28">
        <f t="shared" si="0"/>
        <v>5184.625</v>
      </c>
      <c r="R38" s="28">
        <f t="shared" si="1"/>
        <v>1233129.58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4364.0049999999974</v>
      </c>
      <c r="F39" s="31">
        <v>1142318.73</v>
      </c>
      <c r="G39" s="31"/>
      <c r="H39" s="31">
        <v>2173.0800000000013</v>
      </c>
      <c r="I39" s="31">
        <v>394892.83999999997</v>
      </c>
      <c r="J39" s="31"/>
      <c r="K39" s="31">
        <v>188.09900000000002</v>
      </c>
      <c r="L39" s="31">
        <v>74814.23</v>
      </c>
      <c r="M39" s="23"/>
      <c r="N39" s="20">
        <v>39.68</v>
      </c>
      <c r="O39" s="20">
        <v>50945.55</v>
      </c>
      <c r="P39" s="23"/>
      <c r="Q39" s="28">
        <f t="shared" si="0"/>
        <v>6764.8639999999996</v>
      </c>
      <c r="R39" s="28">
        <f t="shared" si="1"/>
        <v>1662971.3499999999</v>
      </c>
    </row>
    <row r="40" spans="2:18" ht="16.5" thickTop="1" thickBot="1" x14ac:dyDescent="0.3">
      <c r="B40" s="4">
        <v>36</v>
      </c>
      <c r="C40" s="12" t="s">
        <v>36</v>
      </c>
      <c r="D40" s="12"/>
      <c r="E40" s="31">
        <v>4846.8849999999984</v>
      </c>
      <c r="F40" s="31">
        <v>1351245.5700000003</v>
      </c>
      <c r="G40" s="31"/>
      <c r="H40" s="31">
        <v>2073.56</v>
      </c>
      <c r="I40" s="31">
        <v>373792.49</v>
      </c>
      <c r="J40" s="31"/>
      <c r="K40" s="31">
        <v>407.32</v>
      </c>
      <c r="L40" s="31">
        <v>150486.00999999995</v>
      </c>
      <c r="M40" s="23"/>
      <c r="N40" s="20">
        <v>89.500000000000014</v>
      </c>
      <c r="O40" s="20">
        <v>48053.079999999994</v>
      </c>
      <c r="P40" s="23"/>
      <c r="Q40" s="28">
        <f t="shared" si="0"/>
        <v>7417.2649999999976</v>
      </c>
      <c r="R40" s="28">
        <f t="shared" si="1"/>
        <v>1923577.1500000004</v>
      </c>
    </row>
    <row r="41" spans="2:18" ht="16.5" thickTop="1" thickBot="1" x14ac:dyDescent="0.3">
      <c r="B41" s="4">
        <v>37</v>
      </c>
      <c r="C41" s="12" t="s">
        <v>37</v>
      </c>
      <c r="D41" s="12"/>
      <c r="E41" s="31">
        <v>4128.2950000000055</v>
      </c>
      <c r="F41" s="31">
        <v>1159423.3299999998</v>
      </c>
      <c r="G41" s="31"/>
      <c r="H41" s="31">
        <v>3137.6699999999992</v>
      </c>
      <c r="I41" s="31">
        <v>501055.81999999995</v>
      </c>
      <c r="J41" s="31"/>
      <c r="K41" s="31">
        <v>2377.3880000000031</v>
      </c>
      <c r="L41" s="31">
        <v>746520.45999999985</v>
      </c>
      <c r="M41" s="23"/>
      <c r="N41" s="20">
        <v>4689.8450000000012</v>
      </c>
      <c r="O41" s="20">
        <v>1433799.9400000004</v>
      </c>
      <c r="P41" s="23"/>
      <c r="Q41" s="28">
        <f t="shared" si="0"/>
        <v>14333.198000000009</v>
      </c>
      <c r="R41" s="28">
        <f t="shared" si="1"/>
        <v>3840799.5500000003</v>
      </c>
    </row>
    <row r="42" spans="2:18" ht="16.5" thickTop="1" thickBot="1" x14ac:dyDescent="0.3">
      <c r="B42" s="4">
        <v>38</v>
      </c>
      <c r="C42" s="12" t="s">
        <v>38</v>
      </c>
      <c r="D42" s="12"/>
      <c r="E42" s="31">
        <v>4318.7400000000043</v>
      </c>
      <c r="F42" s="31">
        <v>1255078.49</v>
      </c>
      <c r="G42" s="31"/>
      <c r="H42" s="31">
        <v>3261.7300000000005</v>
      </c>
      <c r="I42" s="31">
        <v>530840.69999999995</v>
      </c>
      <c r="J42" s="31"/>
      <c r="K42" s="31">
        <v>301.87</v>
      </c>
      <c r="L42" s="31">
        <v>103146.18000000001</v>
      </c>
      <c r="M42" s="23"/>
      <c r="N42" s="20">
        <v>198</v>
      </c>
      <c r="O42" s="20">
        <v>66928.94</v>
      </c>
      <c r="P42" s="23"/>
      <c r="Q42" s="28">
        <f t="shared" si="0"/>
        <v>8080.3400000000047</v>
      </c>
      <c r="R42" s="28">
        <f t="shared" si="1"/>
        <v>1955994.3099999998</v>
      </c>
    </row>
    <row r="43" spans="2:18" ht="16.5" thickTop="1" thickBot="1" x14ac:dyDescent="0.3">
      <c r="B43" s="4">
        <v>39</v>
      </c>
      <c r="C43" s="12" t="s">
        <v>39</v>
      </c>
      <c r="D43" s="12"/>
      <c r="E43" s="31">
        <v>785.64999999999986</v>
      </c>
      <c r="F43" s="31">
        <v>209956.90999999997</v>
      </c>
      <c r="G43" s="31"/>
      <c r="H43" s="31">
        <v>822.93999999999994</v>
      </c>
      <c r="I43" s="31">
        <v>162932</v>
      </c>
      <c r="J43" s="31"/>
      <c r="K43" s="31">
        <v>47.480000000000004</v>
      </c>
      <c r="L43" s="31">
        <v>17091.740000000002</v>
      </c>
      <c r="M43" s="23"/>
      <c r="N43" s="20">
        <v>16</v>
      </c>
      <c r="O43" s="20">
        <v>180189.91999999998</v>
      </c>
      <c r="P43" s="23"/>
      <c r="Q43" s="28">
        <f t="shared" si="0"/>
        <v>1672.0699999999997</v>
      </c>
      <c r="R43" s="28">
        <f t="shared" si="1"/>
        <v>570170.56999999995</v>
      </c>
    </row>
    <row r="44" spans="2:18" ht="16.5" thickTop="1" thickBot="1" x14ac:dyDescent="0.3">
      <c r="B44" s="4">
        <v>40</v>
      </c>
      <c r="C44" s="12" t="s">
        <v>40</v>
      </c>
      <c r="D44" s="12"/>
      <c r="E44" s="31">
        <v>3907.8000000000034</v>
      </c>
      <c r="F44" s="31">
        <v>1061174.95</v>
      </c>
      <c r="G44" s="31"/>
      <c r="H44" s="31">
        <v>2010.7000000000005</v>
      </c>
      <c r="I44" s="31">
        <v>358325.52</v>
      </c>
      <c r="J44" s="31"/>
      <c r="K44" s="31">
        <v>326.404</v>
      </c>
      <c r="L44" s="31">
        <v>106266.06</v>
      </c>
      <c r="M44" s="23"/>
      <c r="N44" s="20">
        <v>171.19</v>
      </c>
      <c r="O44" s="20">
        <v>49926.33</v>
      </c>
      <c r="P44" s="23"/>
      <c r="Q44" s="28">
        <f t="shared" si="0"/>
        <v>6416.0940000000037</v>
      </c>
      <c r="R44" s="28">
        <f t="shared" si="1"/>
        <v>1575692.86</v>
      </c>
    </row>
    <row r="45" spans="2:18" ht="16.5" thickTop="1" thickBot="1" x14ac:dyDescent="0.3">
      <c r="B45" s="4">
        <v>41</v>
      </c>
      <c r="C45" s="12" t="s">
        <v>41</v>
      </c>
      <c r="D45" s="12"/>
      <c r="E45" s="31">
        <v>2406.2400000000016</v>
      </c>
      <c r="F45" s="31">
        <v>663121.85000000021</v>
      </c>
      <c r="G45" s="31"/>
      <c r="H45" s="31">
        <v>779.90999999999963</v>
      </c>
      <c r="I45" s="31">
        <v>83983.739999999991</v>
      </c>
      <c r="J45" s="31"/>
      <c r="K45" s="31">
        <v>130.82</v>
      </c>
      <c r="L45" s="31">
        <v>55967.24</v>
      </c>
      <c r="M45" s="23"/>
      <c r="N45" s="20">
        <v>262.58999999999997</v>
      </c>
      <c r="O45" s="20">
        <v>61732.369999999995</v>
      </c>
      <c r="P45" s="23"/>
      <c r="Q45" s="28">
        <f t="shared" si="0"/>
        <v>3579.5600000000018</v>
      </c>
      <c r="R45" s="28">
        <f t="shared" si="1"/>
        <v>864805.20000000019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4231.6800000000039</v>
      </c>
      <c r="F46" s="31">
        <v>1230229.29</v>
      </c>
      <c r="G46" s="31"/>
      <c r="H46" s="31">
        <v>3205.1200000000003</v>
      </c>
      <c r="I46" s="31">
        <v>529479.11</v>
      </c>
      <c r="J46" s="31"/>
      <c r="K46" s="31">
        <v>746.32099999999991</v>
      </c>
      <c r="L46" s="31">
        <v>275314.91999999993</v>
      </c>
      <c r="M46" s="23"/>
      <c r="N46" s="20">
        <v>676.75099999999998</v>
      </c>
      <c r="O46" s="20">
        <v>259511.56999999995</v>
      </c>
      <c r="P46" s="23"/>
      <c r="Q46" s="28">
        <f t="shared" si="0"/>
        <v>8859.8720000000048</v>
      </c>
      <c r="R46" s="28">
        <f t="shared" si="1"/>
        <v>2294534.8899999997</v>
      </c>
    </row>
    <row r="47" spans="2:18" ht="16.5" thickTop="1" thickBot="1" x14ac:dyDescent="0.3">
      <c r="B47" s="4">
        <v>43</v>
      </c>
      <c r="C47" s="12" t="s">
        <v>43</v>
      </c>
      <c r="D47" s="12"/>
      <c r="E47" s="31">
        <v>2637.4300000000017</v>
      </c>
      <c r="F47" s="31">
        <v>756944.05</v>
      </c>
      <c r="G47" s="31"/>
      <c r="H47" s="31">
        <v>896.80000000000018</v>
      </c>
      <c r="I47" s="31">
        <v>182154</v>
      </c>
      <c r="J47" s="31"/>
      <c r="K47" s="31">
        <v>187.12</v>
      </c>
      <c r="L47" s="31">
        <v>75975.070000000007</v>
      </c>
      <c r="M47" s="23"/>
      <c r="N47" s="20">
        <v>33.700000000000003</v>
      </c>
      <c r="O47" s="20">
        <v>18370.04</v>
      </c>
      <c r="P47" s="23"/>
      <c r="Q47" s="28">
        <f t="shared" si="0"/>
        <v>3755.0500000000015</v>
      </c>
      <c r="R47" s="28">
        <f t="shared" si="1"/>
        <v>1033443.1600000001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10451.200000000006</v>
      </c>
      <c r="F48" s="31">
        <v>2807139.1800000006</v>
      </c>
      <c r="G48" s="31"/>
      <c r="H48" s="31">
        <v>8835.0700000000033</v>
      </c>
      <c r="I48" s="31">
        <v>1290440.1099999999</v>
      </c>
      <c r="J48" s="31"/>
      <c r="K48" s="31">
        <v>520.69799999999998</v>
      </c>
      <c r="L48" s="31">
        <v>239674.43000000005</v>
      </c>
      <c r="M48" s="23"/>
      <c r="N48" s="20">
        <v>579.18000000000018</v>
      </c>
      <c r="O48" s="20">
        <v>298000.33</v>
      </c>
      <c r="P48" s="23"/>
      <c r="Q48" s="28">
        <f t="shared" si="0"/>
        <v>20386.148000000012</v>
      </c>
      <c r="R48" s="28">
        <f t="shared" si="1"/>
        <v>4635254.0500000007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13822.749999999975</v>
      </c>
      <c r="F49" s="31">
        <v>3890310.05</v>
      </c>
      <c r="G49" s="31"/>
      <c r="H49" s="31">
        <v>3711.8800000000006</v>
      </c>
      <c r="I49" s="31">
        <v>564115.20000000007</v>
      </c>
      <c r="J49" s="31"/>
      <c r="K49" s="31">
        <v>7097.396000000027</v>
      </c>
      <c r="L49" s="31">
        <v>2257158.350000008</v>
      </c>
      <c r="M49" s="23"/>
      <c r="N49" s="20">
        <v>14577.787000000017</v>
      </c>
      <c r="O49" s="20">
        <v>4923607.7500000019</v>
      </c>
      <c r="P49" s="23"/>
      <c r="Q49" s="28">
        <f t="shared" si="0"/>
        <v>39209.813000000016</v>
      </c>
      <c r="R49" s="28">
        <f t="shared" si="1"/>
        <v>11635191.350000009</v>
      </c>
    </row>
    <row r="50" spans="2:18" ht="16.5" thickTop="1" thickBot="1" x14ac:dyDescent="0.3">
      <c r="B50" s="4">
        <v>46</v>
      </c>
      <c r="C50" s="12" t="s">
        <v>46</v>
      </c>
      <c r="D50" s="12"/>
      <c r="E50" s="31">
        <v>3869.3799999999965</v>
      </c>
      <c r="F50" s="31">
        <v>1106253.8899999999</v>
      </c>
      <c r="G50" s="31"/>
      <c r="H50" s="31">
        <v>1533.86</v>
      </c>
      <c r="I50" s="31">
        <v>323601.96000000002</v>
      </c>
      <c r="J50" s="31"/>
      <c r="K50" s="31">
        <v>198.85</v>
      </c>
      <c r="L50" s="31">
        <v>71251.929999999993</v>
      </c>
      <c r="M50" s="23"/>
      <c r="N50" s="20">
        <v>186.42000000000002</v>
      </c>
      <c r="O50" s="20">
        <v>66362.83</v>
      </c>
      <c r="P50" s="23"/>
      <c r="Q50" s="28">
        <f t="shared" si="0"/>
        <v>5788.5099999999966</v>
      </c>
      <c r="R50" s="28">
        <f t="shared" si="1"/>
        <v>1567470.6099999999</v>
      </c>
    </row>
    <row r="51" spans="2:18" ht="16.5" thickTop="1" thickBot="1" x14ac:dyDescent="0.3">
      <c r="B51" s="4">
        <v>47</v>
      </c>
      <c r="C51" s="12" t="s">
        <v>47</v>
      </c>
      <c r="D51" s="12"/>
      <c r="E51" s="31">
        <v>7230.5150000000122</v>
      </c>
      <c r="F51" s="31">
        <v>2097510.1399999997</v>
      </c>
      <c r="G51" s="31"/>
      <c r="H51" s="31">
        <v>3820.7600000000039</v>
      </c>
      <c r="I51" s="31">
        <v>838646.90999999992</v>
      </c>
      <c r="J51" s="31"/>
      <c r="K51" s="31">
        <v>236.39000000000001</v>
      </c>
      <c r="L51" s="31">
        <v>109314.63000000002</v>
      </c>
      <c r="M51" s="23"/>
      <c r="N51" s="20">
        <v>283.09000000000003</v>
      </c>
      <c r="O51" s="20">
        <v>91486.76999999999</v>
      </c>
      <c r="P51" s="23"/>
      <c r="Q51" s="28">
        <f t="shared" si="0"/>
        <v>11570.755000000016</v>
      </c>
      <c r="R51" s="28">
        <f t="shared" si="1"/>
        <v>3136958.4499999997</v>
      </c>
    </row>
    <row r="52" spans="2:18" ht="16.5" thickTop="1" thickBot="1" x14ac:dyDescent="0.3">
      <c r="B52" s="4">
        <v>48</v>
      </c>
      <c r="C52" s="12" t="s">
        <v>48</v>
      </c>
      <c r="D52" s="12"/>
      <c r="E52" s="31">
        <v>3763.4400000000005</v>
      </c>
      <c r="F52" s="31">
        <v>983461.37000000011</v>
      </c>
      <c r="G52" s="31"/>
      <c r="H52" s="31">
        <v>1411.37</v>
      </c>
      <c r="I52" s="31">
        <v>317514.19</v>
      </c>
      <c r="J52" s="31"/>
      <c r="K52" s="31">
        <v>574.38000000000011</v>
      </c>
      <c r="L52" s="31">
        <v>220931.52000000002</v>
      </c>
      <c r="M52" s="23"/>
      <c r="N52" s="20">
        <v>2423.5299999999997</v>
      </c>
      <c r="O52" s="20">
        <v>764165.30999999994</v>
      </c>
      <c r="P52" s="23"/>
      <c r="Q52" s="28">
        <f t="shared" si="0"/>
        <v>8172.72</v>
      </c>
      <c r="R52" s="28">
        <f t="shared" si="1"/>
        <v>2286072.39</v>
      </c>
    </row>
    <row r="53" spans="2:18" ht="16.5" thickTop="1" thickBot="1" x14ac:dyDescent="0.3">
      <c r="B53" s="4">
        <v>49</v>
      </c>
      <c r="C53" s="12" t="s">
        <v>49</v>
      </c>
      <c r="D53" s="12"/>
      <c r="E53" s="31">
        <v>2771.5300000000007</v>
      </c>
      <c r="F53" s="31">
        <v>728812.38</v>
      </c>
      <c r="G53" s="31"/>
      <c r="H53" s="31">
        <v>1035.1200000000001</v>
      </c>
      <c r="I53" s="31">
        <v>236455.8</v>
      </c>
      <c r="J53" s="31"/>
      <c r="K53" s="31">
        <v>596.98</v>
      </c>
      <c r="L53" s="31">
        <v>194835.86999999997</v>
      </c>
      <c r="M53" s="23"/>
      <c r="N53" s="20">
        <v>581.52</v>
      </c>
      <c r="O53" s="20">
        <v>122829.30999999998</v>
      </c>
      <c r="P53" s="23"/>
      <c r="Q53" s="28">
        <f t="shared" si="0"/>
        <v>4985.1500000000015</v>
      </c>
      <c r="R53" s="28">
        <f t="shared" si="1"/>
        <v>1282933.3599999999</v>
      </c>
    </row>
    <row r="54" spans="2:18" ht="16.5" thickTop="1" thickBot="1" x14ac:dyDescent="0.3">
      <c r="B54" s="4">
        <v>50</v>
      </c>
      <c r="C54" s="12" t="s">
        <v>50</v>
      </c>
      <c r="D54" s="12"/>
      <c r="E54" s="31">
        <v>5302.3500000000104</v>
      </c>
      <c r="F54" s="31">
        <v>1539782.26</v>
      </c>
      <c r="G54" s="31"/>
      <c r="H54" s="31">
        <v>4428.1850000000013</v>
      </c>
      <c r="I54" s="31">
        <v>743057.21</v>
      </c>
      <c r="J54" s="31"/>
      <c r="K54" s="31">
        <v>173.32</v>
      </c>
      <c r="L54" s="31">
        <v>80074.02</v>
      </c>
      <c r="M54" s="23"/>
      <c r="N54" s="20">
        <v>387.7</v>
      </c>
      <c r="O54" s="20">
        <v>101981.52000000002</v>
      </c>
      <c r="P54" s="23"/>
      <c r="Q54" s="28">
        <f t="shared" si="0"/>
        <v>10291.555000000011</v>
      </c>
      <c r="R54" s="28">
        <f t="shared" si="1"/>
        <v>2464895.0099999998</v>
      </c>
    </row>
    <row r="55" spans="2:18" ht="16.5" thickTop="1" thickBot="1" x14ac:dyDescent="0.3">
      <c r="B55" s="4">
        <v>51</v>
      </c>
      <c r="C55" s="12" t="s">
        <v>51</v>
      </c>
      <c r="D55" s="12"/>
      <c r="E55" s="31">
        <v>4649.5650000000041</v>
      </c>
      <c r="F55" s="31">
        <v>1262597.43</v>
      </c>
      <c r="G55" s="31"/>
      <c r="H55" s="31">
        <v>1101.6600000000001</v>
      </c>
      <c r="I55" s="31">
        <v>221268.49000000002</v>
      </c>
      <c r="J55" s="31"/>
      <c r="K55" s="31">
        <v>337.11500000000001</v>
      </c>
      <c r="L55" s="31">
        <v>123727.70999999999</v>
      </c>
      <c r="M55" s="23"/>
      <c r="N55" s="20">
        <v>167.4</v>
      </c>
      <c r="O55" s="20">
        <v>35708.74000000002</v>
      </c>
      <c r="P55" s="23"/>
      <c r="Q55" s="28">
        <f t="shared" si="0"/>
        <v>6255.7400000000034</v>
      </c>
      <c r="R55" s="28">
        <f t="shared" si="1"/>
        <v>1643302.3699999999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13116.529999999975</v>
      </c>
      <c r="F56" s="31">
        <v>3705131.8299999991</v>
      </c>
      <c r="G56" s="31"/>
      <c r="H56" s="31">
        <v>2297.56</v>
      </c>
      <c r="I56" s="31">
        <v>379620.1</v>
      </c>
      <c r="J56" s="31"/>
      <c r="K56" s="31">
        <v>1051.5120000000004</v>
      </c>
      <c r="L56" s="31">
        <v>444860.37000000005</v>
      </c>
      <c r="M56" s="23"/>
      <c r="N56" s="20">
        <v>27</v>
      </c>
      <c r="O56" s="20">
        <v>12227.039999999999</v>
      </c>
      <c r="P56" s="23"/>
      <c r="Q56" s="28">
        <f t="shared" si="0"/>
        <v>16492.601999999973</v>
      </c>
      <c r="R56" s="28">
        <f t="shared" si="1"/>
        <v>4541839.3399999989</v>
      </c>
    </row>
    <row r="57" spans="2:18" ht="16.5" thickTop="1" thickBot="1" x14ac:dyDescent="0.3">
      <c r="B57" s="4">
        <v>53</v>
      </c>
      <c r="C57" s="12" t="s">
        <v>53</v>
      </c>
      <c r="D57" s="12"/>
      <c r="E57" s="31">
        <v>4629.3349999999991</v>
      </c>
      <c r="F57" s="31">
        <v>1203014.27</v>
      </c>
      <c r="G57" s="31"/>
      <c r="H57" s="31">
        <v>4530.6449999999995</v>
      </c>
      <c r="I57" s="31">
        <v>557696.77999999991</v>
      </c>
      <c r="J57" s="31"/>
      <c r="K57" s="31">
        <v>485.87500000000006</v>
      </c>
      <c r="L57" s="31">
        <v>195104.49999999994</v>
      </c>
      <c r="M57" s="23"/>
      <c r="N57" s="20">
        <v>4033.5099999999989</v>
      </c>
      <c r="O57" s="20">
        <v>1534607.37</v>
      </c>
      <c r="P57" s="23"/>
      <c r="Q57" s="28">
        <f t="shared" si="0"/>
        <v>13679.364999999998</v>
      </c>
      <c r="R57" s="28">
        <f t="shared" si="1"/>
        <v>3490422.92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6329.0150000000012</v>
      </c>
      <c r="F58" s="31">
        <v>1687188.5300000003</v>
      </c>
      <c r="G58" s="31"/>
      <c r="H58" s="31">
        <v>3713.4500000000003</v>
      </c>
      <c r="I58" s="31">
        <v>447437.45999999996</v>
      </c>
      <c r="J58" s="31"/>
      <c r="K58" s="31">
        <v>1519.5540000000001</v>
      </c>
      <c r="L58" s="31">
        <v>504769.21000000008</v>
      </c>
      <c r="M58" s="23"/>
      <c r="N58" s="20">
        <v>151.5</v>
      </c>
      <c r="O58" s="20">
        <v>46823.07</v>
      </c>
      <c r="P58" s="23"/>
      <c r="Q58" s="28">
        <f t="shared" si="0"/>
        <v>11713.519000000002</v>
      </c>
      <c r="R58" s="28">
        <f t="shared" si="1"/>
        <v>2686218.27</v>
      </c>
    </row>
    <row r="59" spans="2:18" ht="16.5" thickTop="1" thickBot="1" x14ac:dyDescent="0.3">
      <c r="B59" s="4">
        <v>55</v>
      </c>
      <c r="C59" s="12" t="s">
        <v>55</v>
      </c>
      <c r="D59" s="12"/>
      <c r="E59" s="31">
        <v>3244.5050000000033</v>
      </c>
      <c r="F59" s="31">
        <v>847970.81999999983</v>
      </c>
      <c r="G59" s="31"/>
      <c r="H59" s="31">
        <v>1545.3500000000004</v>
      </c>
      <c r="I59" s="31">
        <v>207296.41999999998</v>
      </c>
      <c r="J59" s="31"/>
      <c r="K59" s="31">
        <v>465.74000000000007</v>
      </c>
      <c r="L59" s="31">
        <v>160978.24000000002</v>
      </c>
      <c r="M59" s="23"/>
      <c r="N59" s="20">
        <v>158.04</v>
      </c>
      <c r="O59" s="20">
        <v>42990.020000000004</v>
      </c>
      <c r="P59" s="23"/>
      <c r="Q59" s="28">
        <f t="shared" si="0"/>
        <v>5413.6350000000029</v>
      </c>
      <c r="R59" s="28">
        <f t="shared" si="1"/>
        <v>1259235.4999999998</v>
      </c>
    </row>
    <row r="60" spans="2:18" ht="16.5" thickTop="1" thickBot="1" x14ac:dyDescent="0.3">
      <c r="B60" s="4">
        <v>56</v>
      </c>
      <c r="C60" s="12" t="s">
        <v>56</v>
      </c>
      <c r="D60" s="12"/>
      <c r="E60" s="31">
        <v>4509.7649999999994</v>
      </c>
      <c r="F60" s="31">
        <v>1333560.7</v>
      </c>
      <c r="G60" s="31"/>
      <c r="H60" s="31">
        <v>2615.170000000001</v>
      </c>
      <c r="I60" s="31">
        <v>404552.47</v>
      </c>
      <c r="J60" s="31"/>
      <c r="K60" s="31">
        <v>99.029999999999987</v>
      </c>
      <c r="L60" s="31">
        <v>41111.989999999991</v>
      </c>
      <c r="M60" s="23"/>
      <c r="N60" s="20">
        <v>222.20000000000002</v>
      </c>
      <c r="O60" s="20">
        <v>76567.289999999994</v>
      </c>
      <c r="P60" s="23"/>
      <c r="Q60" s="28">
        <f t="shared" si="0"/>
        <v>7446.165</v>
      </c>
      <c r="R60" s="28">
        <f t="shared" si="1"/>
        <v>1855792.45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63843.647000000426</v>
      </c>
      <c r="F61" s="31">
        <v>17600610.749999989</v>
      </c>
      <c r="G61" s="31"/>
      <c r="H61" s="31">
        <v>30196.520000000044</v>
      </c>
      <c r="I61" s="31">
        <v>4628865.7000000011</v>
      </c>
      <c r="J61" s="31"/>
      <c r="K61" s="31">
        <v>2536.0650000000001</v>
      </c>
      <c r="L61" s="31">
        <v>1207872.9499999997</v>
      </c>
      <c r="M61" s="23"/>
      <c r="N61" s="20">
        <v>559.99</v>
      </c>
      <c r="O61" s="20">
        <v>287513.28999999998</v>
      </c>
      <c r="P61" s="23"/>
      <c r="Q61" s="28">
        <f t="shared" si="0"/>
        <v>97136.222000000475</v>
      </c>
      <c r="R61" s="28">
        <f t="shared" si="1"/>
        <v>23724862.689999986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61174.320000000473</v>
      </c>
      <c r="F62" s="31">
        <v>17214974.329999991</v>
      </c>
      <c r="G62" s="31"/>
      <c r="H62" s="31">
        <v>6795.4150000000018</v>
      </c>
      <c r="I62" s="31">
        <v>1038996.1199999999</v>
      </c>
      <c r="J62" s="31"/>
      <c r="K62" s="31">
        <v>2754.6300000000006</v>
      </c>
      <c r="L62" s="31">
        <v>1243310.7699999996</v>
      </c>
      <c r="M62" s="23"/>
      <c r="N62" s="20">
        <v>747.92899999999997</v>
      </c>
      <c r="O62" s="20">
        <v>232321.07</v>
      </c>
      <c r="P62" s="23"/>
      <c r="Q62" s="28">
        <f t="shared" si="0"/>
        <v>71472.294000000489</v>
      </c>
      <c r="R62" s="28">
        <f t="shared" si="1"/>
        <v>19729602.289999992</v>
      </c>
    </row>
    <row r="63" spans="2:18" ht="16.5" thickTop="1" thickBot="1" x14ac:dyDescent="0.3">
      <c r="B63" s="4">
        <v>59</v>
      </c>
      <c r="C63" s="12" t="s">
        <v>59</v>
      </c>
      <c r="D63" s="12"/>
      <c r="E63" s="31">
        <v>39.75</v>
      </c>
      <c r="F63" s="31">
        <v>10581</v>
      </c>
      <c r="G63" s="31"/>
      <c r="H63" s="31">
        <v>397.22</v>
      </c>
      <c r="I63" s="31">
        <v>35053</v>
      </c>
      <c r="J63" s="31"/>
      <c r="K63" s="31"/>
      <c r="L63" s="31"/>
      <c r="M63" s="23"/>
      <c r="N63" s="20">
        <v>50</v>
      </c>
      <c r="O63" s="20">
        <v>2456.09</v>
      </c>
      <c r="P63" s="23"/>
      <c r="Q63" s="28">
        <f t="shared" si="0"/>
        <v>486.97</v>
      </c>
      <c r="R63" s="28">
        <f t="shared" si="1"/>
        <v>48090.09</v>
      </c>
    </row>
    <row r="64" spans="2:18" ht="16.5" thickTop="1" thickBot="1" x14ac:dyDescent="0.3">
      <c r="B64" s="4">
        <v>60</v>
      </c>
      <c r="C64" s="12" t="s">
        <v>60</v>
      </c>
      <c r="D64" s="12"/>
      <c r="E64" s="31">
        <v>2536.9500000000012</v>
      </c>
      <c r="F64" s="31">
        <v>641335.21</v>
      </c>
      <c r="G64" s="31"/>
      <c r="H64" s="31">
        <v>1051.0399999999997</v>
      </c>
      <c r="I64" s="31">
        <v>200184.32000000004</v>
      </c>
      <c r="J64" s="31"/>
      <c r="K64" s="31">
        <v>2545.6349999999984</v>
      </c>
      <c r="L64" s="31">
        <v>897085.04999999842</v>
      </c>
      <c r="M64" s="23"/>
      <c r="N64" s="20">
        <v>112.61199999999999</v>
      </c>
      <c r="O64" s="20">
        <v>83941.25</v>
      </c>
      <c r="P64" s="23"/>
      <c r="Q64" s="28">
        <f t="shared" si="0"/>
        <v>6246.2369999999992</v>
      </c>
      <c r="R64" s="28">
        <f t="shared" si="1"/>
        <v>1822545.8299999984</v>
      </c>
    </row>
    <row r="65" ht="15.75" thickTop="1" x14ac:dyDescent="0.25"/>
  </sheetData>
  <autoFilter ref="B4:R4" xr:uid="{538A9403-B0A5-4DE1-945B-F96F639CB223}"/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8405-2339-42A0-927B-26C886015A34}">
  <sheetPr>
    <tabColor rgb="FF00B0F0"/>
  </sheetPr>
  <dimension ref="A1:G65"/>
  <sheetViews>
    <sheetView workbookViewId="0"/>
  </sheetViews>
  <sheetFormatPr defaultRowHeight="15" x14ac:dyDescent="0.25"/>
  <cols>
    <col min="1" max="1" width="5.7109375" customWidth="1"/>
    <col min="3" max="3" width="24.5703125" customWidth="1"/>
    <col min="4" max="4" width="25.85546875" customWidth="1"/>
    <col min="5" max="6" width="26.5703125" customWidth="1"/>
    <col min="7" max="7" width="24.5703125" customWidth="1"/>
  </cols>
  <sheetData>
    <row r="1" spans="1:7" ht="15.75" thickBot="1" x14ac:dyDescent="0.3">
      <c r="A1" s="68"/>
    </row>
    <row r="2" spans="1:7" ht="82.5" customHeight="1" thickBot="1" x14ac:dyDescent="0.3">
      <c r="B2" s="74" t="s">
        <v>133</v>
      </c>
      <c r="C2" s="75"/>
      <c r="D2" s="75"/>
      <c r="E2" s="75"/>
      <c r="F2" s="75"/>
      <c r="G2" s="76"/>
    </row>
    <row r="3" spans="1:7" ht="10.5" customHeight="1" thickBot="1" x14ac:dyDescent="0.3">
      <c r="B3" s="26"/>
      <c r="C3" s="26"/>
      <c r="D3" s="67"/>
      <c r="E3" s="67"/>
      <c r="F3" s="67"/>
    </row>
    <row r="4" spans="1:7" ht="56.25" customHeight="1" thickTop="1" thickBot="1" x14ac:dyDescent="0.3">
      <c r="B4" s="5" t="s">
        <v>62</v>
      </c>
      <c r="C4" s="5" t="s">
        <v>63</v>
      </c>
      <c r="D4" s="17" t="s">
        <v>125</v>
      </c>
      <c r="E4" s="17" t="s">
        <v>126</v>
      </c>
      <c r="F4" s="17" t="s">
        <v>127</v>
      </c>
      <c r="G4" s="17" t="s">
        <v>128</v>
      </c>
    </row>
    <row r="5" spans="1:7" ht="16.5" thickTop="1" thickBot="1" x14ac:dyDescent="0.3">
      <c r="B5" s="4">
        <v>1</v>
      </c>
      <c r="C5" s="12" t="s">
        <v>1</v>
      </c>
      <c r="D5" s="27">
        <v>269600</v>
      </c>
      <c r="E5" s="28">
        <v>14655</v>
      </c>
      <c r="F5" s="28"/>
      <c r="G5" s="28">
        <f>SUM(D5,E5,F5)</f>
        <v>284255</v>
      </c>
    </row>
    <row r="6" spans="1:7" ht="16.5" thickTop="1" thickBot="1" x14ac:dyDescent="0.3">
      <c r="B6" s="4">
        <v>2</v>
      </c>
      <c r="C6" s="12" t="s">
        <v>2</v>
      </c>
      <c r="D6" s="28"/>
      <c r="E6" s="28">
        <v>1900</v>
      </c>
      <c r="F6" s="28">
        <v>2500</v>
      </c>
      <c r="G6" s="28">
        <f t="shared" ref="G6:G64" si="0">SUM(D6,E6,F6)</f>
        <v>4400</v>
      </c>
    </row>
    <row r="7" spans="1:7" ht="16.5" thickTop="1" thickBot="1" x14ac:dyDescent="0.3">
      <c r="B7" s="4">
        <v>3</v>
      </c>
      <c r="C7" s="12" t="s">
        <v>3</v>
      </c>
      <c r="D7" s="28"/>
      <c r="E7" s="27">
        <v>142769</v>
      </c>
      <c r="F7" s="28"/>
      <c r="G7" s="28">
        <f t="shared" si="0"/>
        <v>142769</v>
      </c>
    </row>
    <row r="8" spans="1:7" ht="16.5" thickTop="1" thickBot="1" x14ac:dyDescent="0.3">
      <c r="B8" s="4">
        <v>4</v>
      </c>
      <c r="C8" s="12" t="s">
        <v>4</v>
      </c>
      <c r="D8" s="28">
        <v>167000</v>
      </c>
      <c r="E8" s="28">
        <v>516900</v>
      </c>
      <c r="F8" s="28"/>
      <c r="G8" s="28">
        <f t="shared" si="0"/>
        <v>683900</v>
      </c>
    </row>
    <row r="9" spans="1:7" ht="16.5" thickTop="1" thickBot="1" x14ac:dyDescent="0.3">
      <c r="B9" s="4">
        <v>5</v>
      </c>
      <c r="C9" s="12" t="s">
        <v>5</v>
      </c>
      <c r="D9" s="28"/>
      <c r="E9" s="28"/>
      <c r="F9" s="28"/>
      <c r="G9" s="28"/>
    </row>
    <row r="10" spans="1:7" ht="16.5" thickTop="1" thickBot="1" x14ac:dyDescent="0.3">
      <c r="B10" s="4">
        <v>6</v>
      </c>
      <c r="C10" s="12" t="s">
        <v>6</v>
      </c>
      <c r="D10" s="28">
        <v>11400</v>
      </c>
      <c r="E10" s="28">
        <v>12966</v>
      </c>
      <c r="F10" s="28"/>
      <c r="G10" s="28">
        <f t="shared" si="0"/>
        <v>24366</v>
      </c>
    </row>
    <row r="11" spans="1:7" ht="16.5" thickTop="1" thickBot="1" x14ac:dyDescent="0.3">
      <c r="B11" s="4">
        <v>7</v>
      </c>
      <c r="C11" s="12" t="s">
        <v>7</v>
      </c>
      <c r="D11" s="28"/>
      <c r="E11" s="28">
        <v>2599</v>
      </c>
      <c r="F11" s="28"/>
      <c r="G11" s="28">
        <f t="shared" si="0"/>
        <v>2599</v>
      </c>
    </row>
    <row r="12" spans="1:7" ht="16.5" thickTop="1" thickBot="1" x14ac:dyDescent="0.3">
      <c r="B12" s="4">
        <v>8</v>
      </c>
      <c r="C12" s="12" t="s">
        <v>8</v>
      </c>
      <c r="D12" s="28"/>
      <c r="E12" s="28">
        <v>8119</v>
      </c>
      <c r="F12" s="28">
        <v>1300</v>
      </c>
      <c r="G12" s="28">
        <f t="shared" si="0"/>
        <v>9419</v>
      </c>
    </row>
    <row r="13" spans="1:7" ht="16.5" thickTop="1" thickBot="1" x14ac:dyDescent="0.3">
      <c r="B13" s="4">
        <v>9</v>
      </c>
      <c r="C13" s="12" t="s">
        <v>9</v>
      </c>
      <c r="D13" s="28"/>
      <c r="E13" s="28">
        <v>390070</v>
      </c>
      <c r="F13" s="28"/>
      <c r="G13" s="28">
        <f t="shared" si="0"/>
        <v>390070</v>
      </c>
    </row>
    <row r="14" spans="1:7" ht="16.5" thickTop="1" thickBot="1" x14ac:dyDescent="0.3">
      <c r="B14" s="4">
        <v>10</v>
      </c>
      <c r="C14" s="12" t="s">
        <v>10</v>
      </c>
      <c r="D14" s="28">
        <v>234136</v>
      </c>
      <c r="E14" s="28">
        <v>718500</v>
      </c>
      <c r="F14" s="28"/>
      <c r="G14" s="28">
        <f t="shared" si="0"/>
        <v>952636</v>
      </c>
    </row>
    <row r="15" spans="1:7" ht="16.5" thickTop="1" thickBot="1" x14ac:dyDescent="0.3">
      <c r="B15" s="4">
        <v>11</v>
      </c>
      <c r="C15" s="12" t="s">
        <v>11</v>
      </c>
      <c r="D15" s="28"/>
      <c r="E15" s="28">
        <v>10200</v>
      </c>
      <c r="F15" s="28"/>
      <c r="G15" s="28">
        <f t="shared" si="0"/>
        <v>10200</v>
      </c>
    </row>
    <row r="16" spans="1:7" ht="16.5" thickTop="1" thickBot="1" x14ac:dyDescent="0.3">
      <c r="B16" s="4">
        <v>12</v>
      </c>
      <c r="C16" s="12" t="s">
        <v>12</v>
      </c>
      <c r="D16" s="27">
        <v>125899</v>
      </c>
      <c r="E16" s="28">
        <v>19549</v>
      </c>
      <c r="F16" s="28"/>
      <c r="G16" s="28">
        <f t="shared" si="0"/>
        <v>145448</v>
      </c>
    </row>
    <row r="17" spans="2:7" ht="16.5" thickTop="1" thickBot="1" x14ac:dyDescent="0.3">
      <c r="B17" s="4">
        <v>13</v>
      </c>
      <c r="C17" s="12" t="s">
        <v>13</v>
      </c>
      <c r="D17" s="28">
        <v>10150</v>
      </c>
      <c r="E17" s="27">
        <v>183219</v>
      </c>
      <c r="F17" s="28"/>
      <c r="G17" s="28">
        <f t="shared" si="0"/>
        <v>193369</v>
      </c>
    </row>
    <row r="18" spans="2:7" ht="16.5" thickTop="1" thickBot="1" x14ac:dyDescent="0.3">
      <c r="B18" s="4">
        <v>14</v>
      </c>
      <c r="C18" s="12" t="s">
        <v>14</v>
      </c>
      <c r="D18" s="28"/>
      <c r="E18" s="28">
        <v>1100</v>
      </c>
      <c r="F18" s="28"/>
      <c r="G18" s="28">
        <f t="shared" si="0"/>
        <v>1100</v>
      </c>
    </row>
    <row r="19" spans="2:7" ht="16.5" thickTop="1" thickBot="1" x14ac:dyDescent="0.3">
      <c r="B19" s="4">
        <v>15</v>
      </c>
      <c r="C19" s="12" t="s">
        <v>15</v>
      </c>
      <c r="D19" s="28"/>
      <c r="E19" s="28">
        <v>3549</v>
      </c>
      <c r="F19" s="28"/>
      <c r="G19" s="28">
        <f t="shared" si="0"/>
        <v>3549</v>
      </c>
    </row>
    <row r="20" spans="2:7" ht="16.5" thickTop="1" thickBot="1" x14ac:dyDescent="0.3">
      <c r="B20" s="4">
        <v>16</v>
      </c>
      <c r="C20" s="12" t="s">
        <v>16</v>
      </c>
      <c r="D20" s="28">
        <v>96800</v>
      </c>
      <c r="E20" s="27">
        <v>192335</v>
      </c>
      <c r="F20" s="28"/>
      <c r="G20" s="28">
        <f t="shared" si="0"/>
        <v>289135</v>
      </c>
    </row>
    <row r="21" spans="2:7" ht="16.5" thickTop="1" thickBot="1" x14ac:dyDescent="0.3">
      <c r="B21" s="4">
        <v>17</v>
      </c>
      <c r="C21" s="12" t="s">
        <v>17</v>
      </c>
      <c r="D21" s="28"/>
      <c r="E21" s="28"/>
      <c r="F21" s="28"/>
      <c r="G21" s="28"/>
    </row>
    <row r="22" spans="2:7" ht="16.5" thickTop="1" thickBot="1" x14ac:dyDescent="0.3">
      <c r="B22" s="4">
        <v>18</v>
      </c>
      <c r="C22" s="12" t="s">
        <v>18</v>
      </c>
      <c r="D22" s="28"/>
      <c r="E22" s="28">
        <v>47965</v>
      </c>
      <c r="F22" s="28"/>
      <c r="G22" s="28">
        <f t="shared" si="0"/>
        <v>47965</v>
      </c>
    </row>
    <row r="23" spans="2:7" ht="16.5" thickTop="1" thickBot="1" x14ac:dyDescent="0.3">
      <c r="B23" s="4">
        <v>19</v>
      </c>
      <c r="C23" s="12" t="s">
        <v>19</v>
      </c>
      <c r="D23" s="28">
        <v>620000</v>
      </c>
      <c r="E23" s="28">
        <v>200350</v>
      </c>
      <c r="F23" s="28"/>
      <c r="G23" s="28">
        <f t="shared" si="0"/>
        <v>820350</v>
      </c>
    </row>
    <row r="24" spans="2:7" ht="16.5" thickTop="1" thickBot="1" x14ac:dyDescent="0.3">
      <c r="B24" s="4">
        <v>20</v>
      </c>
      <c r="C24" s="12" t="s">
        <v>20</v>
      </c>
      <c r="D24" s="28"/>
      <c r="E24" s="28">
        <v>4412</v>
      </c>
      <c r="F24" s="28"/>
      <c r="G24" s="28">
        <f t="shared" si="0"/>
        <v>4412</v>
      </c>
    </row>
    <row r="25" spans="2:7" ht="16.5" thickTop="1" thickBot="1" x14ac:dyDescent="0.3">
      <c r="B25" s="4">
        <v>21</v>
      </c>
      <c r="C25" s="12" t="s">
        <v>21</v>
      </c>
      <c r="D25" s="28">
        <v>600</v>
      </c>
      <c r="E25" s="27">
        <v>201797</v>
      </c>
      <c r="F25" s="28"/>
      <c r="G25" s="28">
        <f t="shared" si="0"/>
        <v>202397</v>
      </c>
    </row>
    <row r="26" spans="2:7" ht="16.5" thickTop="1" thickBot="1" x14ac:dyDescent="0.3">
      <c r="B26" s="4">
        <v>22</v>
      </c>
      <c r="C26" s="12" t="s">
        <v>22</v>
      </c>
      <c r="D26" s="28">
        <v>8300</v>
      </c>
      <c r="E26" s="28"/>
      <c r="F26" s="28"/>
      <c r="G26" s="28">
        <f t="shared" si="0"/>
        <v>8300</v>
      </c>
    </row>
    <row r="27" spans="2:7" ht="16.5" thickTop="1" thickBot="1" x14ac:dyDescent="0.3">
      <c r="B27" s="4">
        <v>23</v>
      </c>
      <c r="C27" s="12" t="s">
        <v>23</v>
      </c>
      <c r="D27" s="28"/>
      <c r="E27" s="28">
        <v>8756</v>
      </c>
      <c r="F27" s="28"/>
      <c r="G27" s="28">
        <f t="shared" si="0"/>
        <v>8756</v>
      </c>
    </row>
    <row r="28" spans="2:7" ht="16.5" thickTop="1" thickBot="1" x14ac:dyDescent="0.3">
      <c r="B28" s="4">
        <v>24</v>
      </c>
      <c r="C28" s="12" t="s">
        <v>24</v>
      </c>
      <c r="D28" s="28"/>
      <c r="E28" s="28">
        <v>4498</v>
      </c>
      <c r="F28" s="28"/>
      <c r="G28" s="28">
        <f t="shared" si="0"/>
        <v>4498</v>
      </c>
    </row>
    <row r="29" spans="2:7" ht="16.5" thickTop="1" thickBot="1" x14ac:dyDescent="0.3">
      <c r="B29" s="4">
        <v>25</v>
      </c>
      <c r="C29" s="12" t="s">
        <v>25</v>
      </c>
      <c r="D29" s="28">
        <v>11090</v>
      </c>
      <c r="E29" s="28">
        <v>18723</v>
      </c>
      <c r="F29" s="28"/>
      <c r="G29" s="28">
        <f t="shared" si="0"/>
        <v>29813</v>
      </c>
    </row>
    <row r="30" spans="2:7" ht="16.5" thickTop="1" thickBot="1" x14ac:dyDescent="0.3">
      <c r="B30" s="4">
        <v>26</v>
      </c>
      <c r="C30" s="12" t="s">
        <v>26</v>
      </c>
      <c r="D30" s="27">
        <v>63000</v>
      </c>
      <c r="E30" s="28">
        <v>31193</v>
      </c>
      <c r="F30" s="28"/>
      <c r="G30" s="28">
        <f t="shared" si="0"/>
        <v>94193</v>
      </c>
    </row>
    <row r="31" spans="2:7" ht="16.5" thickTop="1" thickBot="1" x14ac:dyDescent="0.3">
      <c r="B31" s="4">
        <v>27</v>
      </c>
      <c r="C31" s="12" t="s">
        <v>27</v>
      </c>
      <c r="D31" s="28">
        <v>400</v>
      </c>
      <c r="E31" s="27">
        <v>82999</v>
      </c>
      <c r="F31" s="28"/>
      <c r="G31" s="28">
        <f t="shared" si="0"/>
        <v>83399</v>
      </c>
    </row>
    <row r="32" spans="2:7" ht="16.5" thickTop="1" thickBot="1" x14ac:dyDescent="0.3">
      <c r="B32" s="4">
        <v>28</v>
      </c>
      <c r="C32" s="12" t="s">
        <v>28</v>
      </c>
      <c r="D32" s="28"/>
      <c r="E32" s="28"/>
      <c r="F32" s="28"/>
      <c r="G32" s="28"/>
    </row>
    <row r="33" spans="2:7" ht="16.5" thickTop="1" thickBot="1" x14ac:dyDescent="0.3">
      <c r="B33" s="4">
        <v>29</v>
      </c>
      <c r="C33" s="12" t="s">
        <v>29</v>
      </c>
      <c r="D33" s="27">
        <v>447200</v>
      </c>
      <c r="E33" s="28"/>
      <c r="F33" s="28"/>
      <c r="G33" s="28">
        <f t="shared" si="0"/>
        <v>447200</v>
      </c>
    </row>
    <row r="34" spans="2:7" ht="16.5" thickTop="1" thickBot="1" x14ac:dyDescent="0.3">
      <c r="B34" s="4">
        <v>30</v>
      </c>
      <c r="C34" s="12" t="s">
        <v>30</v>
      </c>
      <c r="D34" s="28">
        <v>3000</v>
      </c>
      <c r="E34" s="27">
        <v>44999</v>
      </c>
      <c r="F34" s="28"/>
      <c r="G34" s="28">
        <f t="shared" si="0"/>
        <v>47999</v>
      </c>
    </row>
    <row r="35" spans="2:7" ht="16.5" thickTop="1" thickBot="1" x14ac:dyDescent="0.3">
      <c r="B35" s="4">
        <v>31</v>
      </c>
      <c r="C35" s="12" t="s">
        <v>31</v>
      </c>
      <c r="D35" s="28"/>
      <c r="E35" s="28">
        <v>500</v>
      </c>
      <c r="F35" s="28"/>
      <c r="G35" s="28">
        <f t="shared" si="0"/>
        <v>500</v>
      </c>
    </row>
    <row r="36" spans="2:7" ht="16.5" thickTop="1" thickBot="1" x14ac:dyDescent="0.3">
      <c r="B36" s="4">
        <v>32</v>
      </c>
      <c r="C36" s="12" t="s">
        <v>32</v>
      </c>
      <c r="D36" s="28"/>
      <c r="E36" s="28">
        <v>996</v>
      </c>
      <c r="F36" s="28"/>
      <c r="G36" s="28">
        <f t="shared" si="0"/>
        <v>996</v>
      </c>
    </row>
    <row r="37" spans="2:7" ht="16.5" thickTop="1" thickBot="1" x14ac:dyDescent="0.3">
      <c r="B37" s="4">
        <v>33</v>
      </c>
      <c r="C37" s="12" t="s">
        <v>33</v>
      </c>
      <c r="D37" s="28"/>
      <c r="E37" s="28">
        <v>65320</v>
      </c>
      <c r="F37" s="28"/>
      <c r="G37" s="28">
        <f t="shared" si="0"/>
        <v>65320</v>
      </c>
    </row>
    <row r="38" spans="2:7" ht="16.5" thickTop="1" thickBot="1" x14ac:dyDescent="0.3">
      <c r="B38" s="4">
        <v>34</v>
      </c>
      <c r="C38" s="12" t="s">
        <v>34</v>
      </c>
      <c r="D38" s="28"/>
      <c r="E38" s="27">
        <v>319823</v>
      </c>
      <c r="F38" s="28"/>
      <c r="G38" s="28">
        <f t="shared" si="0"/>
        <v>319823</v>
      </c>
    </row>
    <row r="39" spans="2:7" ht="16.5" thickTop="1" thickBot="1" x14ac:dyDescent="0.3">
      <c r="B39" s="4">
        <v>35</v>
      </c>
      <c r="C39" s="12" t="s">
        <v>35</v>
      </c>
      <c r="D39" s="28">
        <v>7300</v>
      </c>
      <c r="E39" s="28">
        <v>500</v>
      </c>
      <c r="F39" s="28"/>
      <c r="G39" s="28">
        <f t="shared" si="0"/>
        <v>7800</v>
      </c>
    </row>
    <row r="40" spans="2:7" ht="16.5" thickTop="1" thickBot="1" x14ac:dyDescent="0.3">
      <c r="B40" s="4">
        <v>36</v>
      </c>
      <c r="C40" s="12" t="s">
        <v>36</v>
      </c>
      <c r="D40" s="28"/>
      <c r="E40" s="28">
        <v>32747</v>
      </c>
      <c r="F40" s="28"/>
      <c r="G40" s="28">
        <f t="shared" si="0"/>
        <v>32747</v>
      </c>
    </row>
    <row r="41" spans="2:7" ht="16.5" thickTop="1" thickBot="1" x14ac:dyDescent="0.3">
      <c r="B41" s="4">
        <v>37</v>
      </c>
      <c r="C41" s="12" t="s">
        <v>37</v>
      </c>
      <c r="D41" s="28">
        <v>12000</v>
      </c>
      <c r="E41" s="27">
        <v>87326</v>
      </c>
      <c r="F41" s="28"/>
      <c r="G41" s="28">
        <f t="shared" si="0"/>
        <v>99326</v>
      </c>
    </row>
    <row r="42" spans="2:7" ht="16.5" thickTop="1" thickBot="1" x14ac:dyDescent="0.3">
      <c r="B42" s="4">
        <v>38</v>
      </c>
      <c r="C42" s="12" t="s">
        <v>38</v>
      </c>
      <c r="D42" s="28"/>
      <c r="E42" s="28">
        <v>430</v>
      </c>
      <c r="F42" s="28"/>
      <c r="G42" s="28">
        <f t="shared" si="0"/>
        <v>430</v>
      </c>
    </row>
    <row r="43" spans="2:7" ht="16.5" thickTop="1" thickBot="1" x14ac:dyDescent="0.3">
      <c r="B43" s="4">
        <v>39</v>
      </c>
      <c r="C43" s="12" t="s">
        <v>39</v>
      </c>
      <c r="D43" s="28">
        <v>9998</v>
      </c>
      <c r="E43" s="28"/>
      <c r="F43" s="28"/>
      <c r="G43" s="28">
        <f t="shared" si="0"/>
        <v>9998</v>
      </c>
    </row>
    <row r="44" spans="2:7" ht="16.5" thickTop="1" thickBot="1" x14ac:dyDescent="0.3">
      <c r="B44" s="4">
        <v>40</v>
      </c>
      <c r="C44" s="12" t="s">
        <v>40</v>
      </c>
      <c r="D44" s="28">
        <v>70000</v>
      </c>
      <c r="E44" s="28">
        <v>54610</v>
      </c>
      <c r="F44" s="28"/>
      <c r="G44" s="28">
        <f t="shared" si="0"/>
        <v>124610</v>
      </c>
    </row>
    <row r="45" spans="2:7" ht="16.5" thickTop="1" thickBot="1" x14ac:dyDescent="0.3">
      <c r="B45" s="4">
        <v>41</v>
      </c>
      <c r="C45" s="12" t="s">
        <v>41</v>
      </c>
      <c r="D45" s="28">
        <v>700</v>
      </c>
      <c r="E45" s="27">
        <v>316297</v>
      </c>
      <c r="F45" s="28"/>
      <c r="G45" s="28">
        <f t="shared" si="0"/>
        <v>316997</v>
      </c>
    </row>
    <row r="46" spans="2:7" ht="16.5" thickTop="1" thickBot="1" x14ac:dyDescent="0.3">
      <c r="B46" s="4">
        <v>42</v>
      </c>
      <c r="C46" s="12" t="s">
        <v>42</v>
      </c>
      <c r="D46" s="27">
        <v>50200</v>
      </c>
      <c r="E46" s="28"/>
      <c r="F46" s="28"/>
      <c r="G46" s="28">
        <f t="shared" si="0"/>
        <v>50200</v>
      </c>
    </row>
    <row r="47" spans="2:7" ht="16.5" thickTop="1" thickBot="1" x14ac:dyDescent="0.3">
      <c r="B47" s="4">
        <v>43</v>
      </c>
      <c r="C47" s="12" t="s">
        <v>43</v>
      </c>
      <c r="D47" s="28"/>
      <c r="E47" s="27">
        <v>78958</v>
      </c>
      <c r="F47" s="28"/>
      <c r="G47" s="28">
        <f t="shared" si="0"/>
        <v>78958</v>
      </c>
    </row>
    <row r="48" spans="2:7" ht="16.5" thickTop="1" thickBot="1" x14ac:dyDescent="0.3">
      <c r="B48" s="4">
        <v>44</v>
      </c>
      <c r="C48" s="12" t="s">
        <v>44</v>
      </c>
      <c r="D48" s="28"/>
      <c r="E48" s="28">
        <v>3360</v>
      </c>
      <c r="F48" s="28"/>
      <c r="G48" s="28">
        <f t="shared" si="0"/>
        <v>3360</v>
      </c>
    </row>
    <row r="49" spans="2:7" ht="16.5" thickTop="1" thickBot="1" x14ac:dyDescent="0.3">
      <c r="B49" s="4">
        <v>45</v>
      </c>
      <c r="C49" s="12" t="s">
        <v>45</v>
      </c>
      <c r="D49" s="28"/>
      <c r="E49" s="28">
        <v>43798</v>
      </c>
      <c r="F49" s="28"/>
      <c r="G49" s="28">
        <f t="shared" si="0"/>
        <v>43798</v>
      </c>
    </row>
    <row r="50" spans="2:7" ht="16.5" thickTop="1" thickBot="1" x14ac:dyDescent="0.3">
      <c r="B50" s="4">
        <v>46</v>
      </c>
      <c r="C50" s="12" t="s">
        <v>46</v>
      </c>
      <c r="D50" s="27">
        <v>60000</v>
      </c>
      <c r="E50" s="28">
        <v>1350</v>
      </c>
      <c r="F50" s="28"/>
      <c r="G50" s="28">
        <f t="shared" si="0"/>
        <v>61350</v>
      </c>
    </row>
    <row r="51" spans="2:7" ht="16.5" thickTop="1" thickBot="1" x14ac:dyDescent="0.3">
      <c r="B51" s="4">
        <v>47</v>
      </c>
      <c r="C51" s="12" t="s">
        <v>47</v>
      </c>
      <c r="D51" s="28">
        <v>16497</v>
      </c>
      <c r="E51" s="28"/>
      <c r="F51" s="28"/>
      <c r="G51" s="28">
        <f t="shared" si="0"/>
        <v>16497</v>
      </c>
    </row>
    <row r="52" spans="2:7" ht="16.5" thickTop="1" thickBot="1" x14ac:dyDescent="0.3">
      <c r="B52" s="4">
        <v>48</v>
      </c>
      <c r="C52" s="12" t="s">
        <v>48</v>
      </c>
      <c r="D52" s="28"/>
      <c r="E52" s="28">
        <v>480</v>
      </c>
      <c r="F52" s="28"/>
      <c r="G52" s="28">
        <f t="shared" si="0"/>
        <v>480</v>
      </c>
    </row>
    <row r="53" spans="2:7" ht="16.5" thickTop="1" thickBot="1" x14ac:dyDescent="0.3">
      <c r="B53" s="4">
        <v>49</v>
      </c>
      <c r="C53" s="12" t="s">
        <v>49</v>
      </c>
      <c r="D53" s="28"/>
      <c r="E53" s="27">
        <v>61390</v>
      </c>
      <c r="F53" s="28"/>
      <c r="G53" s="28">
        <f t="shared" si="0"/>
        <v>61390</v>
      </c>
    </row>
    <row r="54" spans="2:7" ht="16.5" thickTop="1" thickBot="1" x14ac:dyDescent="0.3">
      <c r="B54" s="4">
        <v>50</v>
      </c>
      <c r="C54" s="12" t="s">
        <v>50</v>
      </c>
      <c r="D54" s="28">
        <v>9980</v>
      </c>
      <c r="E54" s="27">
        <v>19074</v>
      </c>
      <c r="F54" s="28"/>
      <c r="G54" s="28">
        <f t="shared" si="0"/>
        <v>29054</v>
      </c>
    </row>
    <row r="55" spans="2:7" ht="16.5" thickTop="1" thickBot="1" x14ac:dyDescent="0.3">
      <c r="B55" s="4">
        <v>51</v>
      </c>
      <c r="C55" s="12" t="s">
        <v>51</v>
      </c>
      <c r="D55" s="28">
        <v>349100</v>
      </c>
      <c r="E55" s="28">
        <v>405350</v>
      </c>
      <c r="F55" s="28"/>
      <c r="G55" s="28">
        <f t="shared" si="0"/>
        <v>754450</v>
      </c>
    </row>
    <row r="56" spans="2:7" ht="16.5" thickTop="1" thickBot="1" x14ac:dyDescent="0.3">
      <c r="B56" s="4">
        <v>52</v>
      </c>
      <c r="C56" s="12" t="s">
        <v>52</v>
      </c>
      <c r="D56" s="28"/>
      <c r="E56" s="27">
        <v>98674</v>
      </c>
      <c r="F56" s="28"/>
      <c r="G56" s="28">
        <f t="shared" si="0"/>
        <v>98674</v>
      </c>
    </row>
    <row r="57" spans="2:7" ht="16.5" thickTop="1" thickBot="1" x14ac:dyDescent="0.3">
      <c r="B57" s="4">
        <v>53</v>
      </c>
      <c r="C57" s="12" t="s">
        <v>53</v>
      </c>
      <c r="D57" s="28"/>
      <c r="E57" s="28">
        <v>4099</v>
      </c>
      <c r="F57" s="28"/>
      <c r="G57" s="28">
        <f t="shared" si="0"/>
        <v>4099</v>
      </c>
    </row>
    <row r="58" spans="2:7" ht="16.5" thickTop="1" thickBot="1" x14ac:dyDescent="0.3">
      <c r="B58" s="4">
        <v>54</v>
      </c>
      <c r="C58" s="12" t="s">
        <v>54</v>
      </c>
      <c r="D58" s="28"/>
      <c r="E58" s="28">
        <v>3800</v>
      </c>
      <c r="F58" s="28"/>
      <c r="G58" s="28">
        <f t="shared" si="0"/>
        <v>3800</v>
      </c>
    </row>
    <row r="59" spans="2:7" ht="16.5" thickTop="1" thickBot="1" x14ac:dyDescent="0.3">
      <c r="B59" s="4">
        <v>55</v>
      </c>
      <c r="C59" s="12" t="s">
        <v>55</v>
      </c>
      <c r="D59" s="28"/>
      <c r="E59" s="28">
        <v>16032</v>
      </c>
      <c r="F59" s="28"/>
      <c r="G59" s="28">
        <f t="shared" si="0"/>
        <v>16032</v>
      </c>
    </row>
    <row r="60" spans="2:7" ht="16.5" thickTop="1" thickBot="1" x14ac:dyDescent="0.3">
      <c r="B60" s="4">
        <v>56</v>
      </c>
      <c r="C60" s="12" t="s">
        <v>56</v>
      </c>
      <c r="D60" s="27">
        <v>55950</v>
      </c>
      <c r="E60" s="28">
        <v>25892</v>
      </c>
      <c r="F60" s="28"/>
      <c r="G60" s="28">
        <f t="shared" si="0"/>
        <v>81842</v>
      </c>
    </row>
    <row r="61" spans="2:7" ht="16.5" thickTop="1" thickBot="1" x14ac:dyDescent="0.3">
      <c r="B61" s="4">
        <v>57</v>
      </c>
      <c r="C61" s="12" t="s">
        <v>57</v>
      </c>
      <c r="D61" s="28"/>
      <c r="E61" s="28">
        <v>701</v>
      </c>
      <c r="F61" s="27">
        <v>80000</v>
      </c>
      <c r="G61" s="28">
        <f t="shared" si="0"/>
        <v>80701</v>
      </c>
    </row>
    <row r="62" spans="2:7" ht="16.5" thickTop="1" thickBot="1" x14ac:dyDescent="0.3">
      <c r="B62" s="4">
        <v>58</v>
      </c>
      <c r="C62" s="12" t="s">
        <v>58</v>
      </c>
      <c r="D62" s="28"/>
      <c r="E62" s="28">
        <v>50007</v>
      </c>
      <c r="F62" s="28"/>
      <c r="G62" s="28">
        <f t="shared" si="0"/>
        <v>50007</v>
      </c>
    </row>
    <row r="63" spans="2:7" ht="16.5" thickTop="1" thickBot="1" x14ac:dyDescent="0.3">
      <c r="B63" s="4">
        <v>59</v>
      </c>
      <c r="C63" s="12" t="s">
        <v>59</v>
      </c>
      <c r="D63" s="28"/>
      <c r="E63" s="28">
        <v>10000</v>
      </c>
      <c r="F63" s="28">
        <v>1250</v>
      </c>
      <c r="G63" s="28">
        <f t="shared" si="0"/>
        <v>11250</v>
      </c>
    </row>
    <row r="64" spans="2:7" ht="16.5" thickTop="1" thickBot="1" x14ac:dyDescent="0.3">
      <c r="B64" s="4">
        <v>60</v>
      </c>
      <c r="C64" s="12" t="s">
        <v>60</v>
      </c>
      <c r="D64" s="28"/>
      <c r="E64" s="27">
        <v>70689</v>
      </c>
      <c r="F64" s="28"/>
      <c r="G64" s="28">
        <f t="shared" si="0"/>
        <v>70689</v>
      </c>
    </row>
    <row r="65" ht="15.75" thickTop="1" x14ac:dyDescent="0.25"/>
  </sheetData>
  <autoFilter ref="B4:G4" xr:uid="{2CDD451B-E49F-4B74-AFC0-749702AD8F76}">
    <sortState xmlns:xlrd2="http://schemas.microsoft.com/office/spreadsheetml/2017/richdata2" ref="B5:G64">
      <sortCondition ref="B4"/>
    </sortState>
  </autoFilter>
  <mergeCells count="1">
    <mergeCell ref="B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A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1:4" ht="15.75" thickBot="1" x14ac:dyDescent="0.3">
      <c r="A1" s="68"/>
    </row>
    <row r="2" spans="1:4" ht="81.75" customHeight="1" thickTop="1" thickBot="1" x14ac:dyDescent="0.3">
      <c r="B2" s="72" t="s">
        <v>129</v>
      </c>
      <c r="C2" s="72"/>
      <c r="D2" s="72"/>
    </row>
    <row r="3" spans="1:4" ht="10.5" customHeight="1" thickTop="1" thickBot="1" x14ac:dyDescent="0.3"/>
    <row r="4" spans="1:4" ht="52.5" customHeight="1" thickTop="1" thickBot="1" x14ac:dyDescent="0.3">
      <c r="B4" s="17" t="s">
        <v>62</v>
      </c>
      <c r="C4" s="17" t="s">
        <v>63</v>
      </c>
      <c r="D4" s="14" t="s">
        <v>83</v>
      </c>
    </row>
    <row r="5" spans="1:4" ht="16.5" thickTop="1" thickBot="1" x14ac:dyDescent="0.3">
      <c r="B5" s="11">
        <v>1</v>
      </c>
      <c r="C5" s="19" t="s">
        <v>1</v>
      </c>
      <c r="D5" s="28">
        <v>9.7243692224202629</v>
      </c>
    </row>
    <row r="6" spans="1:4" ht="16.5" thickTop="1" thickBot="1" x14ac:dyDescent="0.3">
      <c r="B6" s="11">
        <v>2</v>
      </c>
      <c r="C6" s="19" t="s">
        <v>2</v>
      </c>
      <c r="D6" s="28">
        <v>28.216686562370686</v>
      </c>
    </row>
    <row r="7" spans="1:4" ht="16.5" thickTop="1" thickBot="1" x14ac:dyDescent="0.3">
      <c r="B7" s="11">
        <v>3</v>
      </c>
      <c r="C7" s="19" t="s">
        <v>3</v>
      </c>
      <c r="D7" s="28">
        <v>62.476638710965126</v>
      </c>
    </row>
    <row r="8" spans="1:4" ht="16.5" thickTop="1" thickBot="1" x14ac:dyDescent="0.3">
      <c r="B8" s="11">
        <v>4</v>
      </c>
      <c r="C8" s="19" t="s">
        <v>4</v>
      </c>
      <c r="D8" s="28">
        <v>374.08733579457061</v>
      </c>
    </row>
    <row r="9" spans="1:4" ht="16.5" thickTop="1" thickBot="1" x14ac:dyDescent="0.3">
      <c r="B9" s="11">
        <v>5</v>
      </c>
      <c r="C9" s="19" t="s">
        <v>5</v>
      </c>
      <c r="D9" s="28">
        <v>8.7996634947610133</v>
      </c>
    </row>
    <row r="10" spans="1:4" ht="16.5" thickTop="1" thickBot="1" x14ac:dyDescent="0.3">
      <c r="B10" s="11">
        <v>6</v>
      </c>
      <c r="C10" s="19" t="s">
        <v>6</v>
      </c>
      <c r="D10" s="28">
        <v>11.199670708585826</v>
      </c>
    </row>
    <row r="11" spans="1:4" ht="16.5" thickTop="1" thickBot="1" x14ac:dyDescent="0.3">
      <c r="B11" s="11">
        <v>7</v>
      </c>
      <c r="C11" s="19" t="s">
        <v>7</v>
      </c>
      <c r="D11" s="28">
        <v>10.118244283110929</v>
      </c>
    </row>
    <row r="12" spans="1:4" ht="16.5" thickTop="1" thickBot="1" x14ac:dyDescent="0.3">
      <c r="B12" s="11">
        <v>8</v>
      </c>
      <c r="C12" s="19" t="s">
        <v>8</v>
      </c>
      <c r="D12" s="28">
        <v>50.100614093724651</v>
      </c>
    </row>
    <row r="13" spans="1:4" ht="16.5" thickTop="1" thickBot="1" x14ac:dyDescent="0.3">
      <c r="B13" s="11">
        <v>9</v>
      </c>
      <c r="C13" s="19" t="s">
        <v>9</v>
      </c>
      <c r="D13" s="28">
        <v>31.279699053262348</v>
      </c>
    </row>
    <row r="14" spans="1:4" ht="16.5" thickTop="1" thickBot="1" x14ac:dyDescent="0.3">
      <c r="B14" s="11">
        <v>10</v>
      </c>
      <c r="C14" s="19" t="s">
        <v>10</v>
      </c>
      <c r="D14" s="28">
        <v>88.167560126184057</v>
      </c>
    </row>
    <row r="15" spans="1:4" ht="16.5" thickTop="1" thickBot="1" x14ac:dyDescent="0.3">
      <c r="B15" s="11">
        <v>11</v>
      </c>
      <c r="C15" s="19" t="s">
        <v>11</v>
      </c>
      <c r="D15" s="28">
        <v>22.850317620531253</v>
      </c>
    </row>
    <row r="16" spans="1:4" ht="16.5" thickTop="1" thickBot="1" x14ac:dyDescent="0.3">
      <c r="B16" s="11">
        <v>12</v>
      </c>
      <c r="C16" s="19" t="s">
        <v>12</v>
      </c>
      <c r="D16" s="28">
        <v>133.94392338509303</v>
      </c>
    </row>
    <row r="17" spans="2:4" ht="16.5" thickTop="1" thickBot="1" x14ac:dyDescent="0.3">
      <c r="B17" s="11">
        <v>13</v>
      </c>
      <c r="C17" s="19" t="s">
        <v>13</v>
      </c>
      <c r="D17" s="28">
        <v>40.913286038067234</v>
      </c>
    </row>
    <row r="18" spans="2:4" ht="16.5" thickTop="1" thickBot="1" x14ac:dyDescent="0.3">
      <c r="B18" s="11">
        <v>14</v>
      </c>
      <c r="C18" s="19" t="s">
        <v>14</v>
      </c>
      <c r="D18" s="28">
        <v>14.893488886490339</v>
      </c>
    </row>
    <row r="19" spans="2:4" ht="16.5" thickTop="1" thickBot="1" x14ac:dyDescent="0.3">
      <c r="B19" s="11">
        <v>15</v>
      </c>
      <c r="C19" s="19" t="s">
        <v>15</v>
      </c>
      <c r="D19" s="28">
        <v>32.939846311075698</v>
      </c>
    </row>
    <row r="20" spans="2:4" ht="16.5" thickTop="1" thickBot="1" x14ac:dyDescent="0.3">
      <c r="B20" s="11">
        <v>16</v>
      </c>
      <c r="C20" s="19" t="s">
        <v>16</v>
      </c>
      <c r="D20" s="28">
        <v>32.210902955979961</v>
      </c>
    </row>
    <row r="21" spans="2:4" ht="16.5" thickTop="1" thickBot="1" x14ac:dyDescent="0.3">
      <c r="B21" s="11">
        <v>17</v>
      </c>
      <c r="C21" s="19" t="s">
        <v>17</v>
      </c>
      <c r="D21" s="28">
        <v>4.0960505336377695</v>
      </c>
    </row>
    <row r="22" spans="2:4" ht="16.5" thickTop="1" thickBot="1" x14ac:dyDescent="0.3">
      <c r="B22" s="11">
        <v>18</v>
      </c>
      <c r="C22" s="19" t="s">
        <v>18</v>
      </c>
      <c r="D22" s="28">
        <v>8.3364758613807162</v>
      </c>
    </row>
    <row r="23" spans="2:4" ht="16.5" thickTop="1" thickBot="1" x14ac:dyDescent="0.3">
      <c r="B23" s="11">
        <v>19</v>
      </c>
      <c r="C23" s="19" t="s">
        <v>19</v>
      </c>
      <c r="D23" s="28">
        <v>65.267505992668333</v>
      </c>
    </row>
    <row r="24" spans="2:4" ht="16.5" thickTop="1" thickBot="1" x14ac:dyDescent="0.3">
      <c r="B24" s="11">
        <v>20</v>
      </c>
      <c r="C24" s="19" t="s">
        <v>20</v>
      </c>
      <c r="D24" s="28">
        <v>25.131650685235485</v>
      </c>
    </row>
    <row r="25" spans="2:4" ht="16.5" thickTop="1" thickBot="1" x14ac:dyDescent="0.3">
      <c r="B25" s="11">
        <v>21</v>
      </c>
      <c r="C25" s="19" t="s">
        <v>21</v>
      </c>
      <c r="D25" s="28">
        <v>44.603742080610964</v>
      </c>
    </row>
    <row r="26" spans="2:4" ht="16.5" thickTop="1" thickBot="1" x14ac:dyDescent="0.3">
      <c r="B26" s="11">
        <v>22</v>
      </c>
      <c r="C26" s="19" t="s">
        <v>22</v>
      </c>
      <c r="D26" s="28">
        <v>212.24113244011224</v>
      </c>
    </row>
    <row r="27" spans="2:4" ht="16.5" thickTop="1" thickBot="1" x14ac:dyDescent="0.3">
      <c r="B27" s="11">
        <v>23</v>
      </c>
      <c r="C27" s="19" t="s">
        <v>23</v>
      </c>
      <c r="D27" s="28">
        <v>30.988080377479442</v>
      </c>
    </row>
    <row r="28" spans="2:4" ht="16.5" thickTop="1" thickBot="1" x14ac:dyDescent="0.3">
      <c r="B28" s="11">
        <v>24</v>
      </c>
      <c r="C28" s="19" t="s">
        <v>24</v>
      </c>
      <c r="D28" s="28">
        <v>113.30320497259589</v>
      </c>
    </row>
    <row r="29" spans="2:4" ht="16.5" thickTop="1" thickBot="1" x14ac:dyDescent="0.3">
      <c r="B29" s="11">
        <v>25</v>
      </c>
      <c r="C29" s="19" t="s">
        <v>25</v>
      </c>
      <c r="D29" s="28">
        <v>15.910256288776992</v>
      </c>
    </row>
    <row r="30" spans="2:4" ht="16.5" thickTop="1" thickBot="1" x14ac:dyDescent="0.3">
      <c r="B30" s="11">
        <v>26</v>
      </c>
      <c r="C30" s="19" t="s">
        <v>26</v>
      </c>
      <c r="D30" s="28">
        <v>59.716495213071362</v>
      </c>
    </row>
    <row r="31" spans="2:4" ht="16.5" thickTop="1" thickBot="1" x14ac:dyDescent="0.3">
      <c r="B31" s="11">
        <v>27</v>
      </c>
      <c r="C31" s="19" t="s">
        <v>27</v>
      </c>
      <c r="D31" s="28">
        <v>24.54179126576177</v>
      </c>
    </row>
    <row r="32" spans="2:4" ht="16.5" thickTop="1" thickBot="1" x14ac:dyDescent="0.3">
      <c r="B32" s="11">
        <v>28</v>
      </c>
      <c r="C32" s="19" t="s">
        <v>28</v>
      </c>
      <c r="D32" s="28">
        <v>9.4360721299924801</v>
      </c>
    </row>
    <row r="33" spans="2:4" ht="16.5" thickTop="1" thickBot="1" x14ac:dyDescent="0.3">
      <c r="B33" s="11">
        <v>29</v>
      </c>
      <c r="C33" s="19" t="s">
        <v>29</v>
      </c>
      <c r="D33" s="28">
        <v>446.6150129498555</v>
      </c>
    </row>
    <row r="34" spans="2:4" ht="16.5" thickTop="1" thickBot="1" x14ac:dyDescent="0.3">
      <c r="B34" s="11">
        <v>30</v>
      </c>
      <c r="C34" s="19" t="s">
        <v>30</v>
      </c>
      <c r="D34" s="28">
        <v>27.715907805520395</v>
      </c>
    </row>
    <row r="35" spans="2:4" ht="16.5" thickTop="1" thickBot="1" x14ac:dyDescent="0.3">
      <c r="B35" s="11">
        <v>31</v>
      </c>
      <c r="C35" s="19" t="s">
        <v>31</v>
      </c>
      <c r="D35" s="28">
        <v>11.195391706582225</v>
      </c>
    </row>
    <row r="36" spans="2:4" ht="16.5" thickTop="1" thickBot="1" x14ac:dyDescent="0.3">
      <c r="B36" s="11">
        <v>32</v>
      </c>
      <c r="C36" s="19" t="s">
        <v>32</v>
      </c>
      <c r="D36" s="28">
        <v>4.7922508371438557</v>
      </c>
    </row>
    <row r="37" spans="2:4" ht="16.5" thickTop="1" thickBot="1" x14ac:dyDescent="0.3">
      <c r="B37" s="11">
        <v>33</v>
      </c>
      <c r="C37" s="19" t="s">
        <v>33</v>
      </c>
      <c r="D37" s="28">
        <v>30.025257570495604</v>
      </c>
    </row>
    <row r="38" spans="2:4" ht="16.5" thickTop="1" thickBot="1" x14ac:dyDescent="0.3">
      <c r="B38" s="11">
        <v>34</v>
      </c>
      <c r="C38" s="19" t="s">
        <v>34</v>
      </c>
      <c r="D38" s="28">
        <v>19.009522638086949</v>
      </c>
    </row>
    <row r="39" spans="2:4" ht="16.5" thickTop="1" thickBot="1" x14ac:dyDescent="0.3">
      <c r="B39" s="11">
        <v>35</v>
      </c>
      <c r="C39" s="19" t="s">
        <v>35</v>
      </c>
      <c r="D39" s="28">
        <v>7.0160464795095852</v>
      </c>
    </row>
    <row r="40" spans="2:4" ht="16.5" thickTop="1" thickBot="1" x14ac:dyDescent="0.3">
      <c r="B40" s="11">
        <v>36</v>
      </c>
      <c r="C40" s="19" t="s">
        <v>36</v>
      </c>
      <c r="D40" s="28">
        <v>17.143910791969745</v>
      </c>
    </row>
    <row r="41" spans="2:4" ht="16.5" thickTop="1" thickBot="1" x14ac:dyDescent="0.3">
      <c r="B41" s="11">
        <v>37</v>
      </c>
      <c r="C41" s="19" t="s">
        <v>37</v>
      </c>
      <c r="D41" s="28">
        <v>20.706426209269495</v>
      </c>
    </row>
    <row r="42" spans="2:4" ht="16.5" thickTop="1" thickBot="1" x14ac:dyDescent="0.3">
      <c r="B42" s="11">
        <v>38</v>
      </c>
      <c r="C42" s="19" t="s">
        <v>38</v>
      </c>
      <c r="D42" s="28">
        <v>12.676949046109234</v>
      </c>
    </row>
    <row r="43" spans="2:4" ht="16.5" thickTop="1" thickBot="1" x14ac:dyDescent="0.3">
      <c r="B43" s="11">
        <v>39</v>
      </c>
      <c r="C43" s="19" t="s">
        <v>39</v>
      </c>
      <c r="D43" s="28">
        <v>10.819858629963482</v>
      </c>
    </row>
    <row r="44" spans="2:4" ht="16.5" thickTop="1" thickBot="1" x14ac:dyDescent="0.3">
      <c r="B44" s="11">
        <v>40</v>
      </c>
      <c r="C44" s="19" t="s">
        <v>40</v>
      </c>
      <c r="D44" s="28">
        <v>61.36207941839443</v>
      </c>
    </row>
    <row r="45" spans="2:4" ht="16.5" thickTop="1" thickBot="1" x14ac:dyDescent="0.3">
      <c r="B45" s="11">
        <v>41</v>
      </c>
      <c r="C45" s="19" t="s">
        <v>41</v>
      </c>
      <c r="D45" s="28">
        <v>31.663292091809968</v>
      </c>
    </row>
    <row r="46" spans="2:4" ht="16.5" thickTop="1" thickBot="1" x14ac:dyDescent="0.3">
      <c r="B46" s="11">
        <v>42</v>
      </c>
      <c r="C46" s="19" t="s">
        <v>42</v>
      </c>
      <c r="D46" s="28">
        <v>174.11388178603718</v>
      </c>
    </row>
    <row r="47" spans="2:4" ht="16.5" thickTop="1" thickBot="1" x14ac:dyDescent="0.3">
      <c r="B47" s="11">
        <v>43</v>
      </c>
      <c r="C47" s="19" t="s">
        <v>43</v>
      </c>
      <c r="D47" s="28">
        <v>7.9036817848081604</v>
      </c>
    </row>
    <row r="48" spans="2:4" ht="16.5" thickTop="1" thickBot="1" x14ac:dyDescent="0.3">
      <c r="B48" s="11">
        <v>44</v>
      </c>
      <c r="C48" s="19" t="s">
        <v>44</v>
      </c>
      <c r="D48" s="28">
        <v>23.258865017759039</v>
      </c>
    </row>
    <row r="49" spans="2:4" ht="16.5" thickTop="1" thickBot="1" x14ac:dyDescent="0.3">
      <c r="B49" s="11">
        <v>45</v>
      </c>
      <c r="C49" s="19" t="s">
        <v>45</v>
      </c>
      <c r="D49" s="28">
        <v>74.722469315867514</v>
      </c>
    </row>
    <row r="50" spans="2:4" ht="16.5" thickTop="1" thickBot="1" x14ac:dyDescent="0.3">
      <c r="B50" s="11">
        <v>46</v>
      </c>
      <c r="C50" s="19" t="s">
        <v>46</v>
      </c>
      <c r="D50" s="28">
        <v>232.71427617223713</v>
      </c>
    </row>
    <row r="51" spans="2:4" ht="16.5" thickTop="1" thickBot="1" x14ac:dyDescent="0.3">
      <c r="B51" s="11">
        <v>47</v>
      </c>
      <c r="C51" s="19" t="s">
        <v>47</v>
      </c>
      <c r="D51" s="28">
        <v>180.62636870275304</v>
      </c>
    </row>
    <row r="52" spans="2:4" ht="16.5" thickTop="1" thickBot="1" x14ac:dyDescent="0.3">
      <c r="B52" s="11">
        <v>48</v>
      </c>
      <c r="C52" s="19" t="s">
        <v>48</v>
      </c>
      <c r="D52" s="28">
        <v>33.141781113036998</v>
      </c>
    </row>
    <row r="53" spans="2:4" ht="16.5" thickTop="1" thickBot="1" x14ac:dyDescent="0.3">
      <c r="B53" s="11">
        <v>49</v>
      </c>
      <c r="C53" s="19" t="s">
        <v>49</v>
      </c>
      <c r="D53" s="28">
        <v>8.9938204890353113</v>
      </c>
    </row>
    <row r="54" spans="2:4" ht="16.5" thickTop="1" thickBot="1" x14ac:dyDescent="0.3">
      <c r="B54" s="11">
        <v>50</v>
      </c>
      <c r="C54" s="19" t="s">
        <v>50</v>
      </c>
      <c r="D54" s="28">
        <v>94.140993618308229</v>
      </c>
    </row>
    <row r="55" spans="2:4" ht="16.5" thickTop="1" thickBot="1" x14ac:dyDescent="0.3">
      <c r="B55" s="11">
        <v>51</v>
      </c>
      <c r="C55" s="19" t="s">
        <v>51</v>
      </c>
      <c r="D55" s="28">
        <v>415.12566315910158</v>
      </c>
    </row>
    <row r="56" spans="2:4" ht="16.5" thickTop="1" thickBot="1" x14ac:dyDescent="0.3">
      <c r="B56" s="11">
        <v>52</v>
      </c>
      <c r="C56" s="19" t="s">
        <v>52</v>
      </c>
      <c r="D56" s="28">
        <v>13.335246548354569</v>
      </c>
    </row>
    <row r="57" spans="2:4" ht="16.5" thickTop="1" thickBot="1" x14ac:dyDescent="0.3">
      <c r="B57" s="11">
        <v>53</v>
      </c>
      <c r="C57" s="19" t="s">
        <v>53</v>
      </c>
      <c r="D57" s="28">
        <v>25.056155384503796</v>
      </c>
    </row>
    <row r="58" spans="2:4" ht="16.5" thickTop="1" thickBot="1" x14ac:dyDescent="0.3">
      <c r="B58" s="11">
        <v>54</v>
      </c>
      <c r="C58" s="19" t="s">
        <v>54</v>
      </c>
      <c r="D58" s="28">
        <v>15.64147744995228</v>
      </c>
    </row>
    <row r="59" spans="2:4" ht="16.5" thickTop="1" thickBot="1" x14ac:dyDescent="0.3">
      <c r="B59" s="11">
        <v>55</v>
      </c>
      <c r="C59" s="19" t="s">
        <v>55</v>
      </c>
      <c r="D59" s="28">
        <v>13.656444677459426</v>
      </c>
    </row>
    <row r="60" spans="2:4" ht="16.5" thickTop="1" thickBot="1" x14ac:dyDescent="0.3">
      <c r="B60" s="11">
        <v>56</v>
      </c>
      <c r="C60" s="19" t="s">
        <v>56</v>
      </c>
      <c r="D60" s="28">
        <v>41.451544507126975</v>
      </c>
    </row>
    <row r="61" spans="2:4" ht="16.5" thickTop="1" thickBot="1" x14ac:dyDescent="0.3">
      <c r="B61" s="11">
        <v>57</v>
      </c>
      <c r="C61" s="19" t="s">
        <v>57</v>
      </c>
      <c r="D61" s="28">
        <v>13.506130281706394</v>
      </c>
    </row>
    <row r="62" spans="2:4" ht="16.5" thickTop="1" thickBot="1" x14ac:dyDescent="0.3">
      <c r="B62" s="11">
        <v>58</v>
      </c>
      <c r="C62" s="19" t="s">
        <v>58</v>
      </c>
      <c r="D62" s="28">
        <v>21.61084053800262</v>
      </c>
    </row>
    <row r="63" spans="2:4" ht="16.5" thickTop="1" thickBot="1" x14ac:dyDescent="0.3">
      <c r="B63" s="11">
        <v>59</v>
      </c>
      <c r="C63" s="19" t="s">
        <v>59</v>
      </c>
      <c r="D63" s="28">
        <v>1.1996935589990465</v>
      </c>
    </row>
    <row r="64" spans="2:4" ht="16.5" thickTop="1" thickBot="1" x14ac:dyDescent="0.3">
      <c r="B64" s="11">
        <v>60</v>
      </c>
      <c r="C64" s="19" t="s">
        <v>60</v>
      </c>
      <c r="D64" s="28">
        <v>50.645057413226311</v>
      </c>
    </row>
    <row r="65" spans="4:4" ht="15.75" thickTop="1" x14ac:dyDescent="0.25">
      <c r="D65" s="33"/>
    </row>
  </sheetData>
  <autoFilter ref="B4:D4" xr:uid="{9A4E379E-DFB5-4088-B772-4AB9FC938B3E}"/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~ESO b suvartojimas juridiniai</vt:lpstr>
      <vt:lpstr>~ESO b suvartojimas buitis</vt:lpstr>
      <vt:lpstr>~LITGRID b suvart</vt:lpstr>
      <vt:lpstr>+5.AIEE suvart. sav.</vt:lpstr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2023-11-22T06:10:03Z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