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🔴2023 metai\2023-Savivaldybiu-ketv.vertinimas\DATA-2023-I ketv\"/>
    </mc:Choice>
  </mc:AlternateContent>
  <xr:revisionPtr revIDLastSave="0" documentId="13_ncr:1_{C43AD5D0-4A5A-4F8A-A919-F4F92D4A3A79}" xr6:coauthVersionLast="47" xr6:coauthVersionMax="47" xr10:uidLastSave="{00000000-0000-0000-0000-000000000000}"/>
  <bookViews>
    <workbookView xWindow="-120" yWindow="-120" windowWidth="29040" windowHeight="17640" tabRatio="845" firstSheet="2" activeTab="2" xr2:uid="{5EA49A69-7779-4CBE-B337-01D73DFDA9B8}"/>
  </bookViews>
  <sheets>
    <sheet name="~ESO b suvartojimas juridiniai" sheetId="1" state="hidden" r:id="rId1"/>
    <sheet name="~ESO b suvartojimas buitis" sheetId="4" state="hidden" r:id="rId2"/>
    <sheet name="Taisyklių 7.3.1 pp" sheetId="33" r:id="rId3"/>
    <sheet name="Taisyklių 7.3.2 ir 7.3.4 pp" sheetId="34" r:id="rId4"/>
    <sheet name="Taisyklių 7.3.3 pp" sheetId="35" r:id="rId5"/>
    <sheet name="Taisyklių 7.3.2 pp (plan.)" sheetId="32" r:id="rId6"/>
    <sheet name="Taisyklių 7.3.5 pp" sheetId="37" r:id="rId7"/>
  </sheets>
  <definedNames>
    <definedName name="_xlnm._FilterDatabase" localSheetId="1" hidden="1">'~ESO b suvartojimas buitis'!$B$4:$M$4</definedName>
    <definedName name="_xlnm._FilterDatabase" localSheetId="0" hidden="1">'~ESO b suvartojimas juridiniai'!$B$4:$M$4</definedName>
    <definedName name="_xlnm._FilterDatabase" localSheetId="2" hidden="1">'Taisyklių 7.3.1 pp'!$B$4:$I$4</definedName>
    <definedName name="_xlnm._FilterDatabase" localSheetId="3" hidden="1">'Taisyklių 7.3.2 ir 7.3.4 pp'!$B$4:$R$64</definedName>
    <definedName name="_xlnm._FilterDatabase" localSheetId="5" hidden="1">'Taisyklių 7.3.2 pp (plan.)'!$B$5:$G$5</definedName>
    <definedName name="_xlnm._FilterDatabase" localSheetId="4" hidden="1">'Taisyklių 7.3.3 pp'!$B$4:$J$4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7" i="4" l="1"/>
  <c r="L67" i="4"/>
  <c r="I65" i="4"/>
  <c r="I69" i="4" s="1"/>
  <c r="J65" i="4"/>
  <c r="J69" i="4" s="1"/>
  <c r="G65" i="4"/>
  <c r="G69" i="4" s="1"/>
  <c r="H65" i="4"/>
  <c r="H69" i="4" s="1"/>
  <c r="E65" i="4"/>
  <c r="E69" i="4" s="1"/>
  <c r="F65" i="4"/>
  <c r="F69" i="4" s="1"/>
  <c r="M67" i="1"/>
  <c r="L67" i="1"/>
  <c r="E65" i="1"/>
  <c r="E69" i="1" s="1"/>
  <c r="F65" i="1"/>
  <c r="F69" i="1" s="1"/>
  <c r="G65" i="1"/>
  <c r="G69" i="1" s="1"/>
  <c r="H65" i="1"/>
  <c r="H69" i="1" s="1"/>
  <c r="I65" i="1"/>
  <c r="I69" i="1" s="1"/>
  <c r="J65" i="1"/>
  <c r="J69" i="1" s="1"/>
  <c r="G7" i="32" l="1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6" i="32"/>
  <c r="R6" i="35" l="1"/>
  <c r="R7" i="35"/>
  <c r="R8" i="35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36" i="35"/>
  <c r="R37" i="35"/>
  <c r="R38" i="35"/>
  <c r="R39" i="35"/>
  <c r="R40" i="35"/>
  <c r="R41" i="35"/>
  <c r="R42" i="35"/>
  <c r="R43" i="35"/>
  <c r="R44" i="35"/>
  <c r="R45" i="35"/>
  <c r="R46" i="35"/>
  <c r="R47" i="35"/>
  <c r="R48" i="35"/>
  <c r="R49" i="35"/>
  <c r="R50" i="35"/>
  <c r="R51" i="35"/>
  <c r="R52" i="35"/>
  <c r="R53" i="35"/>
  <c r="R54" i="35"/>
  <c r="R55" i="35"/>
  <c r="R56" i="35"/>
  <c r="R57" i="35"/>
  <c r="R58" i="35"/>
  <c r="R59" i="35"/>
  <c r="R60" i="35"/>
  <c r="R61" i="35"/>
  <c r="R62" i="35"/>
  <c r="R63" i="35"/>
  <c r="R64" i="35"/>
  <c r="R5" i="35"/>
  <c r="Q6" i="35"/>
  <c r="Q7" i="35"/>
  <c r="Q8" i="35"/>
  <c r="Q9" i="35"/>
  <c r="Q10" i="35"/>
  <c r="Q11" i="35"/>
  <c r="Q12" i="35"/>
  <c r="Q13" i="35"/>
  <c r="Q14" i="35"/>
  <c r="Q15" i="35"/>
  <c r="Q16" i="35"/>
  <c r="Q17" i="35"/>
  <c r="Q18" i="35"/>
  <c r="Q19" i="35"/>
  <c r="Q20" i="35"/>
  <c r="Q21" i="35"/>
  <c r="Q22" i="35"/>
  <c r="Q23" i="35"/>
  <c r="Q24" i="35"/>
  <c r="Q25" i="35"/>
  <c r="Q26" i="35"/>
  <c r="Q27" i="35"/>
  <c r="Q28" i="35"/>
  <c r="Q29" i="35"/>
  <c r="Q30" i="35"/>
  <c r="Q31" i="35"/>
  <c r="Q32" i="35"/>
  <c r="Q33" i="35"/>
  <c r="Q34" i="35"/>
  <c r="Q35" i="35"/>
  <c r="Q36" i="35"/>
  <c r="Q37" i="35"/>
  <c r="Q38" i="35"/>
  <c r="Q39" i="35"/>
  <c r="Q40" i="35"/>
  <c r="Q41" i="35"/>
  <c r="Q42" i="35"/>
  <c r="Q43" i="35"/>
  <c r="Q44" i="35"/>
  <c r="Q45" i="35"/>
  <c r="Q46" i="35"/>
  <c r="Q47" i="35"/>
  <c r="Q48" i="35"/>
  <c r="Q49" i="35"/>
  <c r="Q50" i="35"/>
  <c r="Q51" i="35"/>
  <c r="Q52" i="35"/>
  <c r="Q53" i="35"/>
  <c r="Q54" i="35"/>
  <c r="Q55" i="35"/>
  <c r="Q56" i="35"/>
  <c r="Q57" i="35"/>
  <c r="Q58" i="35"/>
  <c r="Q59" i="35"/>
  <c r="Q60" i="35"/>
  <c r="Q61" i="35"/>
  <c r="Q62" i="35"/>
  <c r="Q63" i="35"/>
  <c r="Q64" i="35"/>
  <c r="Q5" i="35"/>
  <c r="M6" i="4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M5" i="4"/>
  <c r="L5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5" i="1"/>
  <c r="M65" i="1" l="1"/>
  <c r="M69" i="1" s="1"/>
  <c r="L65" i="1"/>
  <c r="L69" i="1" s="1"/>
  <c r="L65" i="4"/>
  <c r="L69" i="4" s="1"/>
  <c r="M65" i="4"/>
  <c r="M69" i="4" s="1"/>
</calcChain>
</file>

<file path=xl/sharedStrings.xml><?xml version="1.0" encoding="utf-8"?>
<sst xmlns="http://schemas.openxmlformats.org/spreadsheetml/2006/main" count="506" uniqueCount="110">
  <si>
    <t>Savivaldybė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</si>
  <si>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</si>
  <si>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</si>
  <si>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</si>
  <si>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</si>
  <si>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</si>
  <si>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</si>
  <si>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</si>
  <si>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</si>
  <si>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</si>
  <si>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</si>
  <si>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</si>
  <si>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</si>
  <si>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</si>
  <si>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</si>
  <si>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</si>
  <si>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</si>
  <si>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</si>
  <si>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</si>
  <si>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</si>
  <si>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</si>
  <si>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</si>
  <si>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</si>
  <si>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</si>
  <si>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</si>
  <si>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</si>
  <si>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</si>
  <si>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</si>
  <si>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Neringos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</si>
  <si>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</si>
  <si>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</si>
  <si>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</si>
  <si>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</si>
  <si>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</si>
  <si>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</si>
  <si>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</si>
  <si>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</si>
  <si>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</si>
  <si>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</si>
  <si>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</si>
  <si>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</si>
  <si>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</si>
  <si>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</si>
  <si>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</si>
  <si>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</si>
  <si>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</si>
  <si>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</si>
  <si>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</si>
  <si>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</si>
  <si>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</si>
  <si>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</si>
  <si>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</si>
  <si>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</si>
  <si>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</si>
  <si>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</si>
  <si>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</si>
  <si>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</si>
  <si>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</si>
  <si>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</si>
  <si>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</si>
  <si>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</si>
  <si>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Eil. Nr.</t>
  </si>
  <si>
    <t>Savivaldybės pavadinimas</t>
  </si>
  <si>
    <t>+</t>
  </si>
  <si>
    <t>Planuojamų vėjo elektrinių suminė įrengtoji galia, kW</t>
  </si>
  <si>
    <t>Planuojamų saulės elektrinių suminė įrengtoji galia, kW</t>
  </si>
  <si>
    <t>Planuojamų biomasės elektrinių suminė įrengtoji galia, kW</t>
  </si>
  <si>
    <t>Elektrinių įrengtoji galia, kW</t>
  </si>
  <si>
    <t>Biomasės įrenginių suminė įrengtoji galia, kW</t>
  </si>
  <si>
    <t>Biomasės įrenginiuose pagamintos energijos kiekis, kWh</t>
  </si>
  <si>
    <t>Hidroenergijos įrenginiuose pagamintos energijos kiekis, kWh</t>
  </si>
  <si>
    <t>Hidroenergijos įrenginių suminė įrengtoji galia, kW</t>
  </si>
  <si>
    <t>Saulės energijos įrenginių suminė įrengtoji galia, kW</t>
  </si>
  <si>
    <t>Saulės energijos įrenginiuose pagamintos energijos kiekis, kWh</t>
  </si>
  <si>
    <t>Vėjo energijos įrenginių suminė įrengtoji galia, kW</t>
  </si>
  <si>
    <t>Vėjo energijos įrenginiuose pagamintos energijos kiekis, kWh</t>
  </si>
  <si>
    <t>Visų AIE įrenginių suminė įrengtoji galia, kW</t>
  </si>
  <si>
    <t>Bendras iš AEI pagamintos elektros energijos kiekis, kWh</t>
  </si>
  <si>
    <t>AEI dalis savivaldybės elektros energijos sektoriuje, proc.</t>
  </si>
  <si>
    <t>sutvarkyta</t>
  </si>
  <si>
    <t>Fizinių asmenų – nutolusių gaminančių vartotojų – elektrinių įrengtoji galia, kW</t>
  </si>
  <si>
    <t>Fizinių asmenų – nutolusių gaminančių vartotojų –  elektrinėse pagamintos elektros energijos kiekis, kWh</t>
  </si>
  <si>
    <t>Juridinių asmenų – nutolusių gaminančių vartotojų – elektrinių įrengtoji galia, kW</t>
  </si>
  <si>
    <t>Juridinių asmenų – nutolusių gaminančių vartotojų –  elektrinėse pagamintos elektros energijos kiekis, kWh</t>
  </si>
  <si>
    <t>Fizinių asmenų – paprastųjų gaminančių vartotojų – elektrinių įrengtoji galia, kW</t>
  </si>
  <si>
    <t>Fizinių asmenų – paprastųjų gaminančių vartotojų – elektrinėse pagamintos elektros energijos kiekis, kWh</t>
  </si>
  <si>
    <t>Juridinių asmenų – paprastųjų gaminančių vartotojų – elektrinių įrengtoji galia, kW</t>
  </si>
  <si>
    <t>Juridinių asmenų – paprastųjų gaminančių vartotojų – elektrinėse pagamintos elektros energijos kiekis, kWh</t>
  </si>
  <si>
    <t>Pagamintas energijos kiekis, kWh</t>
  </si>
  <si>
    <t>Suvartotas energijos kiekis, kWh</t>
  </si>
  <si>
    <t>Visų gaminančių vartotojų (paprastųjų ir nutolusių) elektrinių įrengtoji galia, kW</t>
  </si>
  <si>
    <t>Visų gaminančių vartotojų (paprastųjų ir nutolusių) elektrinėse pagamintos elektros energijos kiekis, kWh</t>
  </si>
  <si>
    <t>Viso planuojama, kW</t>
  </si>
  <si>
    <t>suma</t>
  </si>
  <si>
    <t>kontra</t>
  </si>
  <si>
    <t>skirtis</t>
  </si>
  <si>
    <t>ESO-2023-I</t>
  </si>
  <si>
    <t>Objektų kiekis 2023-01, vnt.</t>
  </si>
  <si>
    <t>Suvartota 2023-01, kWh</t>
  </si>
  <si>
    <t>Objektų kiekis 2023-02, vnt.</t>
  </si>
  <si>
    <t>Suvartota 2023-02, kWh</t>
  </si>
  <si>
    <t>Objektų kiekis 2023-03, vnt.</t>
  </si>
  <si>
    <t>Suvartota 2023-03, kWh</t>
  </si>
  <si>
    <t>Objektų (vidurkis) kiekis 2023-I, vnt.</t>
  </si>
  <si>
    <t>Suvartota (suma) 2023-I, kWh</t>
  </si>
  <si>
    <r>
      <t xml:space="preserve">Atsinaujinančių išteklių energiją naudojantys (planuojami) elektros energijos gamybos įrenginiai  ir jų suminės įrengtosios galios
 (Taisyklių 7.3.2 papunktis)
</t>
    </r>
    <r>
      <rPr>
        <b/>
        <i/>
        <sz val="15"/>
        <color theme="1"/>
        <rFont val="Consolas"/>
        <family val="3"/>
        <charset val="186"/>
      </rPr>
      <t>(ESO ir LITGRID 2023 m. kovo mėn. ketinimų protokolų duomenimis)</t>
    </r>
  </si>
  <si>
    <r>
      <t xml:space="preserve">Elektros energijos bendroji gamyba ir suvartojimas savivaldybėse
</t>
    </r>
    <r>
      <rPr>
        <b/>
        <u/>
        <sz val="15"/>
        <color theme="1"/>
        <rFont val="Consolas"/>
        <family val="3"/>
        <charset val="186"/>
      </rPr>
      <t>2023 m. I ketv.</t>
    </r>
    <r>
      <rPr>
        <b/>
        <sz val="15"/>
        <color theme="1"/>
        <rFont val="Consolas"/>
        <family val="3"/>
        <charset val="186"/>
      </rPr>
      <t xml:space="preserve"> (Taisyklių 7.3.1 papunktis)</t>
    </r>
  </si>
  <si>
    <r>
      <t xml:space="preserve">Atsinaujinančių išteklių energiją naudojantys (veikiantys) elektros energijos gamintojų gamybos įrenginiai (Taisyklių 7.3.2 papunktis)
ir juose  pagamintas elektros energijos kiekis (Taisyklių 7.3.4 papunktis) </t>
    </r>
    <r>
      <rPr>
        <b/>
        <u/>
        <sz val="15"/>
        <color theme="1"/>
        <rFont val="Consolas"/>
        <family val="3"/>
        <charset val="186"/>
      </rPr>
      <t>2023 m. I ketv.</t>
    </r>
    <r>
      <rPr>
        <b/>
        <sz val="15"/>
        <color theme="1"/>
        <rFont val="Consolas"/>
        <family val="3"/>
        <charset val="186"/>
      </rPr>
      <t xml:space="preserve"> </t>
    </r>
  </si>
  <si>
    <r>
      <t xml:space="preserve">Elektros energiją gaminančių vartotojų (pagal jų tipus) gamybos įrenginių galia
 ir juose pagamintas elektros energijos kiekis </t>
    </r>
    <r>
      <rPr>
        <b/>
        <u/>
        <sz val="16"/>
        <color theme="1"/>
        <rFont val="Consolas"/>
        <family val="3"/>
        <charset val="186"/>
      </rPr>
      <t>2023 m. I ketv.</t>
    </r>
    <r>
      <rPr>
        <b/>
        <sz val="16"/>
        <color theme="1"/>
        <rFont val="Consolas"/>
        <family val="3"/>
        <charset val="186"/>
      </rPr>
      <t xml:space="preserve"> (Taisyklių 7.3.3 papunktis)</t>
    </r>
  </si>
  <si>
    <r>
      <t xml:space="preserve">Atsinaujinančių išteklių energijos dalis savivaldybių elektros energijos sektoriuje </t>
    </r>
    <r>
      <rPr>
        <b/>
        <u/>
        <sz val="15"/>
        <color theme="1"/>
        <rFont val="Consolas"/>
        <family val="3"/>
        <charset val="186"/>
      </rPr>
      <t xml:space="preserve">2023 m. I ketv.
</t>
    </r>
    <r>
      <rPr>
        <b/>
        <sz val="15"/>
        <color theme="1"/>
        <rFont val="Consolas"/>
        <family val="3"/>
        <charset val="186"/>
      </rPr>
      <t>(Taisyklių 7.3.5 papunktis)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</si>
</sst>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onsolas"/>
      <family val="3"/>
      <charset val="186"/>
    </font>
    <font>
      <b/>
      <sz val="11"/>
      <color theme="1"/>
      <name val="Consolas"/>
      <family val="3"/>
      <charset val="186"/>
    </font>
    <font>
      <sz val="11"/>
      <color rgb="FFFF0000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6"/>
      <color theme="1"/>
      <name val="Consolas"/>
      <family val="3"/>
      <charset val="186"/>
    </font>
    <font>
      <b/>
      <sz val="11"/>
      <name val="Consolas"/>
      <family val="3"/>
      <charset val="186"/>
    </font>
    <font>
      <sz val="11"/>
      <name val="Consolas"/>
      <family val="3"/>
      <charset val="186"/>
    </font>
    <font>
      <b/>
      <sz val="15"/>
      <color theme="1"/>
      <name val="Consolas"/>
      <family val="3"/>
      <charset val="186"/>
    </font>
    <font>
      <b/>
      <i/>
      <sz val="15"/>
      <color theme="1"/>
      <name val="Consolas"/>
      <family val="3"/>
      <charset val="186"/>
    </font>
    <font>
      <b/>
      <u/>
      <sz val="15"/>
      <color theme="1"/>
      <name val="Consolas"/>
      <family val="3"/>
      <charset val="186"/>
    </font>
    <font>
      <b/>
      <u/>
      <sz val="16"/>
      <color theme="1"/>
      <name val="Consolas"/>
      <family val="3"/>
      <charset val="186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0" fillId="8" borderId="0" xfId="0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/>
    </xf>
    <xf numFmtId="2" fontId="0" fillId="0" borderId="0" xfId="0" applyNumberFormat="1"/>
    <xf numFmtId="0" fontId="9" fillId="2" borderId="1" xfId="0" applyFont="1" applyFill="1" applyBorder="1" applyAlignment="1">
      <alignment vertical="center" wrapText="1"/>
    </xf>
    <xf numFmtId="0" fontId="3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/>
    <xf numFmtId="2" fontId="3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1" fillId="0" borderId="0" xfId="0" applyFont="1"/>
    <xf numFmtId="0" fontId="9" fillId="0" borderId="1" xfId="0" applyFont="1" applyBorder="1" applyAlignment="1">
      <alignment vertical="center" wrapText="1"/>
    </xf>
    <xf numFmtId="4" fontId="10" fillId="0" borderId="1" xfId="0" applyNumberFormat="1" applyFont="1" applyBorder="1"/>
    <xf numFmtId="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0" fontId="0" fillId="7" borderId="5" xfId="0" applyFill="1" applyBorder="1"/>
    <xf numFmtId="0" fontId="5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6" fillId="8" borderId="0" xfId="0" applyFont="1" applyFill="1" applyAlignment="1">
      <alignment horizontal="center"/>
    </xf>
    <xf numFmtId="0" fontId="0" fillId="7" borderId="0" xfId="0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4">
    <cellStyle name="Comma 2" xfId="2" xr:uid="{5CFC41ED-2E8F-4A40-8E50-5B301656824C}"/>
    <cellStyle name="Įprastas" xfId="0" builtinId="0"/>
    <cellStyle name="Normal 2" xfId="1" xr:uid="{0B9EBCE5-7EE9-4411-B051-AE589D044391}"/>
    <cellStyle name="Normal 3" xfId="3" xr:uid="{B8BA7DB6-44C2-4C81-87FC-474122D05E5C}"/>
  </cellStyles>
  <dxfs count="0"/>
  <tableStyles count="0" defaultTableStyle="TableStyleMedium2" defaultPivotStyle="PivotStyleLight16"/>
  <colors>
    <mruColors>
      <color rgb="FFFEA096"/>
      <color rgb="FF66FFFF"/>
      <color rgb="FFFFCCFF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C698-EF84-42B4-A30E-1C176F8609A1}">
  <sheetPr>
    <tabColor theme="9" tint="0.59999389629810485"/>
  </sheetPr>
  <dimension ref="B1:M69"/>
  <sheetViews>
    <sheetView workbookViewId="0">
      <pane ySplit="4" topLeftCell="A49" activePane="bottomLeft" state="frozen"/>
      <selection activeCell="B2" sqref="B2:F2"/>
      <selection pane="bottomLeft" activeCell="M65" sqref="M65"/>
    </sheetView>
  </sheetViews>
  <sheetFormatPr defaultRowHeight="15" x14ac:dyDescent="0.25"/>
  <cols>
    <col min="1" max="1" width="5.85546875" customWidth="1"/>
    <col min="3" max="3" width="24.85546875" style="2" customWidth="1"/>
    <col min="4" max="4" width="1.7109375" style="2" customWidth="1"/>
    <col min="5" max="5" width="18.5703125" style="1" customWidth="1"/>
    <col min="6" max="6" width="16.42578125" style="1" customWidth="1"/>
    <col min="7" max="7" width="18" style="1" customWidth="1"/>
    <col min="8" max="8" width="15.85546875" style="1" customWidth="1"/>
    <col min="9" max="9" width="18.140625" style="1" customWidth="1"/>
    <col min="10" max="10" width="15.5703125" style="1" customWidth="1"/>
    <col min="11" max="11" width="2.5703125" style="1" customWidth="1"/>
    <col min="12" max="12" width="22.5703125" customWidth="1"/>
    <col min="13" max="13" width="20.140625" customWidth="1"/>
    <col min="14" max="15" width="9.140625" customWidth="1"/>
  </cols>
  <sheetData>
    <row r="1" spans="2:13" ht="15.75" thickBot="1" x14ac:dyDescent="0.3">
      <c r="C1" s="34" t="s">
        <v>96</v>
      </c>
      <c r="D1"/>
      <c r="E1" s="38" t="s">
        <v>79</v>
      </c>
    </row>
    <row r="3" spans="2:13" ht="15.75" thickBot="1" x14ac:dyDescent="0.3">
      <c r="E3" s="35" t="s">
        <v>63</v>
      </c>
      <c r="F3" s="35" t="s">
        <v>63</v>
      </c>
      <c r="G3" s="35" t="s">
        <v>63</v>
      </c>
      <c r="H3" s="35" t="s">
        <v>63</v>
      </c>
      <c r="I3" s="35" t="s">
        <v>63</v>
      </c>
      <c r="J3" s="35" t="s">
        <v>63</v>
      </c>
      <c r="K3" s="35"/>
      <c r="L3" s="35" t="s">
        <v>63</v>
      </c>
      <c r="M3" s="35" t="s">
        <v>63</v>
      </c>
    </row>
    <row r="4" spans="2:13" ht="46.5" thickTop="1" thickBot="1" x14ac:dyDescent="0.3">
      <c r="B4" s="5" t="s">
        <v>61</v>
      </c>
      <c r="C4" s="6" t="s">
        <v>0</v>
      </c>
      <c r="D4" s="33"/>
      <c r="E4" s="7" t="s">
        <v>97</v>
      </c>
      <c r="F4" s="7" t="s">
        <v>98</v>
      </c>
      <c r="G4" s="8" t="s">
        <v>99</v>
      </c>
      <c r="H4" s="8" t="s">
        <v>100</v>
      </c>
      <c r="I4" s="9" t="s">
        <v>101</v>
      </c>
      <c r="J4" s="9" t="s">
        <v>102</v>
      </c>
      <c r="K4" s="16"/>
      <c r="L4" s="10" t="s">
        <v>103</v>
      </c>
      <c r="M4" s="10" t="s">
        <v>104</v>
      </c>
    </row>
    <row r="5" spans="2:13" ht="16.5" thickTop="1" thickBot="1" x14ac:dyDescent="0.3">
      <c r="B5" s="11">
        <v>1</v>
      </c>
      <c r="C5" s="12" t="s">
        <v>1</v>
      </c>
      <c r="D5" s="12"/>
      <c r="E5" s="28">
        <v>1622</v>
      </c>
      <c r="F5" s="28">
        <v>6805865.54</v>
      </c>
      <c r="G5" s="28">
        <v>1616</v>
      </c>
      <c r="H5" s="28">
        <v>6478030.29</v>
      </c>
      <c r="I5" s="28">
        <v>1624</v>
      </c>
      <c r="J5" s="28">
        <v>7581294</v>
      </c>
      <c r="K5" s="13"/>
      <c r="L5" s="3">
        <f t="shared" ref="L5:L36" si="0">(E5+G5+I5)/3</f>
        <v>1620.6666666666667</v>
      </c>
      <c r="M5" s="3">
        <f t="shared" ref="M5:M36" si="1">F5+H5+J5</f>
        <v>20865189.829999998</v>
      </c>
    </row>
    <row r="6" spans="2:13" ht="16.5" thickTop="1" thickBot="1" x14ac:dyDescent="0.3">
      <c r="B6" s="11">
        <v>2</v>
      </c>
      <c r="C6" s="12" t="s">
        <v>2</v>
      </c>
      <c r="D6" s="12"/>
      <c r="E6" s="28">
        <v>2019</v>
      </c>
      <c r="F6" s="28">
        <v>11340348</v>
      </c>
      <c r="G6" s="28">
        <v>2014</v>
      </c>
      <c r="H6" s="28">
        <v>10488821</v>
      </c>
      <c r="I6" s="28">
        <v>2009</v>
      </c>
      <c r="J6" s="28">
        <v>11176652</v>
      </c>
      <c r="K6" s="13"/>
      <c r="L6" s="3">
        <f t="shared" si="0"/>
        <v>2014</v>
      </c>
      <c r="M6" s="3">
        <f t="shared" si="1"/>
        <v>33005821</v>
      </c>
    </row>
    <row r="7" spans="2:13" ht="16.5" thickTop="1" thickBot="1" x14ac:dyDescent="0.3">
      <c r="B7" s="11">
        <v>3</v>
      </c>
      <c r="C7" s="12" t="s">
        <v>3</v>
      </c>
      <c r="D7" s="12"/>
      <c r="E7" s="28">
        <v>1407</v>
      </c>
      <c r="F7" s="28">
        <v>1861229.06</v>
      </c>
      <c r="G7" s="28">
        <v>1406</v>
      </c>
      <c r="H7" s="28">
        <v>1817414</v>
      </c>
      <c r="I7" s="28">
        <v>1409</v>
      </c>
      <c r="J7" s="28">
        <v>1698796</v>
      </c>
      <c r="K7" s="13"/>
      <c r="L7" s="3">
        <f t="shared" si="0"/>
        <v>1407.3333333333333</v>
      </c>
      <c r="M7" s="3">
        <f t="shared" si="1"/>
        <v>5377439.0600000005</v>
      </c>
    </row>
    <row r="8" spans="2:13" ht="16.5" thickTop="1" thickBot="1" x14ac:dyDescent="0.3">
      <c r="B8" s="11">
        <v>4</v>
      </c>
      <c r="C8" s="12" t="s">
        <v>4</v>
      </c>
      <c r="D8" s="12"/>
      <c r="E8" s="28">
        <v>1822</v>
      </c>
      <c r="F8" s="28">
        <v>4094752</v>
      </c>
      <c r="G8" s="28">
        <v>1821</v>
      </c>
      <c r="H8" s="28">
        <v>3648686</v>
      </c>
      <c r="I8" s="28">
        <v>1823</v>
      </c>
      <c r="J8" s="28">
        <v>3413998.6</v>
      </c>
      <c r="K8" s="13"/>
      <c r="L8" s="3">
        <f t="shared" si="0"/>
        <v>1822</v>
      </c>
      <c r="M8" s="3">
        <f t="shared" si="1"/>
        <v>11157436.6</v>
      </c>
    </row>
    <row r="9" spans="2:13" ht="16.5" thickTop="1" thickBot="1" x14ac:dyDescent="0.3">
      <c r="B9" s="11">
        <v>5</v>
      </c>
      <c r="C9" s="12" t="s">
        <v>5</v>
      </c>
      <c r="D9" s="12"/>
      <c r="E9" s="28">
        <v>443</v>
      </c>
      <c r="F9" s="28">
        <v>1223601</v>
      </c>
      <c r="G9" s="28">
        <v>438</v>
      </c>
      <c r="H9" s="28">
        <v>1128821</v>
      </c>
      <c r="I9" s="28">
        <v>436</v>
      </c>
      <c r="J9" s="28">
        <v>1181973</v>
      </c>
      <c r="K9" s="13"/>
      <c r="L9" s="3">
        <f t="shared" si="0"/>
        <v>439</v>
      </c>
      <c r="M9" s="3">
        <f t="shared" si="1"/>
        <v>3534395</v>
      </c>
    </row>
    <row r="10" spans="2:13" ht="16.5" thickTop="1" thickBot="1" x14ac:dyDescent="0.3">
      <c r="B10" s="11">
        <v>6</v>
      </c>
      <c r="C10" s="12" t="s">
        <v>6</v>
      </c>
      <c r="D10" s="12"/>
      <c r="E10" s="28">
        <v>1676</v>
      </c>
      <c r="F10" s="28">
        <v>3105417</v>
      </c>
      <c r="G10" s="28">
        <v>1674</v>
      </c>
      <c r="H10" s="28">
        <v>2780932</v>
      </c>
      <c r="I10" s="28">
        <v>1671</v>
      </c>
      <c r="J10" s="28">
        <v>2856139</v>
      </c>
      <c r="K10" s="13"/>
      <c r="L10" s="3">
        <f t="shared" si="0"/>
        <v>1673.6666666666667</v>
      </c>
      <c r="M10" s="3">
        <f t="shared" si="1"/>
        <v>8742488</v>
      </c>
    </row>
    <row r="11" spans="2:13" ht="16.5" thickTop="1" thickBot="1" x14ac:dyDescent="0.3">
      <c r="B11" s="11">
        <v>7</v>
      </c>
      <c r="C11" s="12" t="s">
        <v>7</v>
      </c>
      <c r="D11" s="12"/>
      <c r="E11" s="28">
        <v>1562</v>
      </c>
      <c r="F11" s="28">
        <v>5551069</v>
      </c>
      <c r="G11" s="28">
        <v>1557</v>
      </c>
      <c r="H11" s="28">
        <v>4948434</v>
      </c>
      <c r="I11" s="28">
        <v>1560</v>
      </c>
      <c r="J11" s="28">
        <v>5216038</v>
      </c>
      <c r="K11" s="13"/>
      <c r="L11" s="3">
        <f t="shared" si="0"/>
        <v>1559.6666666666667</v>
      </c>
      <c r="M11" s="3">
        <f t="shared" si="1"/>
        <v>15715541</v>
      </c>
    </row>
    <row r="12" spans="2:13" ht="16.5" thickTop="1" thickBot="1" x14ac:dyDescent="0.3">
      <c r="B12" s="11">
        <v>8</v>
      </c>
      <c r="C12" s="12" t="s">
        <v>8</v>
      </c>
      <c r="D12" s="12"/>
      <c r="E12" s="28">
        <v>1232</v>
      </c>
      <c r="F12" s="28">
        <v>10214290</v>
      </c>
      <c r="G12" s="28">
        <v>1235</v>
      </c>
      <c r="H12" s="28">
        <v>10180491</v>
      </c>
      <c r="I12" s="28">
        <v>1226</v>
      </c>
      <c r="J12" s="28">
        <v>9873060.7699999996</v>
      </c>
      <c r="K12" s="13"/>
      <c r="L12" s="3">
        <f t="shared" si="0"/>
        <v>1231</v>
      </c>
      <c r="M12" s="3">
        <f t="shared" si="1"/>
        <v>30267841.77</v>
      </c>
    </row>
    <row r="13" spans="2:13" ht="16.5" thickTop="1" thickBot="1" x14ac:dyDescent="0.3">
      <c r="B13" s="11">
        <v>9</v>
      </c>
      <c r="C13" s="12" t="s">
        <v>9</v>
      </c>
      <c r="D13" s="12"/>
      <c r="E13" s="28">
        <v>1199</v>
      </c>
      <c r="F13" s="28">
        <v>1725943</v>
      </c>
      <c r="G13" s="28">
        <v>1207</v>
      </c>
      <c r="H13" s="28">
        <v>1581802.84</v>
      </c>
      <c r="I13" s="28">
        <v>1201</v>
      </c>
      <c r="J13" s="28">
        <v>1510646</v>
      </c>
      <c r="K13" s="13"/>
      <c r="L13" s="3">
        <f t="shared" si="0"/>
        <v>1202.3333333333333</v>
      </c>
      <c r="M13" s="3">
        <f t="shared" si="1"/>
        <v>4818391.84</v>
      </c>
    </row>
    <row r="14" spans="2:13" ht="16.5" thickTop="1" thickBot="1" x14ac:dyDescent="0.3">
      <c r="B14" s="11">
        <v>10</v>
      </c>
      <c r="C14" s="12" t="s">
        <v>10</v>
      </c>
      <c r="D14" s="12"/>
      <c r="E14" s="28">
        <v>1833</v>
      </c>
      <c r="F14" s="28">
        <v>6696013.7000000002</v>
      </c>
      <c r="G14" s="28">
        <v>1832</v>
      </c>
      <c r="H14" s="28">
        <v>5946526</v>
      </c>
      <c r="I14" s="28">
        <v>1836</v>
      </c>
      <c r="J14" s="28">
        <v>6293970</v>
      </c>
      <c r="K14" s="13"/>
      <c r="L14" s="3">
        <f t="shared" si="0"/>
        <v>1833.6666666666667</v>
      </c>
      <c r="M14" s="3">
        <f t="shared" si="1"/>
        <v>18936509.699999999</v>
      </c>
    </row>
    <row r="15" spans="2:13" ht="16.5" thickTop="1" thickBot="1" x14ac:dyDescent="0.3">
      <c r="B15" s="11">
        <v>11</v>
      </c>
      <c r="C15" s="12" t="s">
        <v>11</v>
      </c>
      <c r="D15" s="12"/>
      <c r="E15" s="28">
        <v>1577</v>
      </c>
      <c r="F15" s="28">
        <v>2973727</v>
      </c>
      <c r="G15" s="28">
        <v>1580</v>
      </c>
      <c r="H15" s="28">
        <v>2399705</v>
      </c>
      <c r="I15" s="28">
        <v>1581</v>
      </c>
      <c r="J15" s="28">
        <v>2665536</v>
      </c>
      <c r="K15" s="13"/>
      <c r="L15" s="3">
        <f t="shared" si="0"/>
        <v>1579.3333333333333</v>
      </c>
      <c r="M15" s="3">
        <f t="shared" si="1"/>
        <v>8038968</v>
      </c>
    </row>
    <row r="16" spans="2:13" ht="16.5" thickTop="1" thickBot="1" x14ac:dyDescent="0.3">
      <c r="B16" s="11">
        <v>12</v>
      </c>
      <c r="C16" s="12" t="s">
        <v>12</v>
      </c>
      <c r="D16" s="12"/>
      <c r="E16" s="28">
        <v>1488</v>
      </c>
      <c r="F16" s="28">
        <v>2369615</v>
      </c>
      <c r="G16" s="28">
        <v>1487</v>
      </c>
      <c r="H16" s="28">
        <v>2078372</v>
      </c>
      <c r="I16" s="28">
        <v>1485</v>
      </c>
      <c r="J16" s="28">
        <v>2283853</v>
      </c>
      <c r="K16" s="13"/>
      <c r="L16" s="3">
        <f t="shared" si="0"/>
        <v>1486.6666666666667</v>
      </c>
      <c r="M16" s="3">
        <f t="shared" si="1"/>
        <v>6731840</v>
      </c>
    </row>
    <row r="17" spans="2:13" ht="16.5" thickTop="1" thickBot="1" x14ac:dyDescent="0.3">
      <c r="B17" s="11">
        <v>13</v>
      </c>
      <c r="C17" s="12" t="s">
        <v>13</v>
      </c>
      <c r="D17" s="12"/>
      <c r="E17" s="28">
        <v>1765</v>
      </c>
      <c r="F17" s="28">
        <v>5388101</v>
      </c>
      <c r="G17" s="28">
        <v>1763</v>
      </c>
      <c r="H17" s="28">
        <v>4864801</v>
      </c>
      <c r="I17" s="28">
        <v>1762</v>
      </c>
      <c r="J17" s="28">
        <v>5192598</v>
      </c>
      <c r="K17" s="13"/>
      <c r="L17" s="3">
        <f t="shared" si="0"/>
        <v>1763.3333333333333</v>
      </c>
      <c r="M17" s="3">
        <f t="shared" si="1"/>
        <v>15445500</v>
      </c>
    </row>
    <row r="18" spans="2:13" ht="16.5" thickTop="1" thickBot="1" x14ac:dyDescent="0.3">
      <c r="B18" s="11">
        <v>14</v>
      </c>
      <c r="C18" s="12" t="s">
        <v>14</v>
      </c>
      <c r="D18" s="12"/>
      <c r="E18" s="28">
        <v>632</v>
      </c>
      <c r="F18" s="28">
        <v>1622941</v>
      </c>
      <c r="G18" s="28">
        <v>629</v>
      </c>
      <c r="H18" s="28">
        <v>1459527</v>
      </c>
      <c r="I18" s="28">
        <v>628</v>
      </c>
      <c r="J18" s="28">
        <v>1530297</v>
      </c>
      <c r="K18" s="13"/>
      <c r="L18" s="3">
        <f t="shared" si="0"/>
        <v>629.66666666666663</v>
      </c>
      <c r="M18" s="3">
        <f t="shared" si="1"/>
        <v>4612765</v>
      </c>
    </row>
    <row r="19" spans="2:13" ht="16.5" thickTop="1" thickBot="1" x14ac:dyDescent="0.3">
      <c r="B19" s="11">
        <v>15</v>
      </c>
      <c r="C19" s="12" t="s">
        <v>15</v>
      </c>
      <c r="D19" s="12"/>
      <c r="E19" s="28">
        <v>19092</v>
      </c>
      <c r="F19" s="28">
        <v>65497306.25</v>
      </c>
      <c r="G19" s="28">
        <v>19072</v>
      </c>
      <c r="H19" s="28">
        <v>60527971.869999997</v>
      </c>
      <c r="I19" s="28">
        <v>19311</v>
      </c>
      <c r="J19" s="28">
        <v>64008100</v>
      </c>
      <c r="K19" s="13"/>
      <c r="L19" s="3">
        <f t="shared" si="0"/>
        <v>19158.333333333332</v>
      </c>
      <c r="M19" s="3">
        <f t="shared" si="1"/>
        <v>190033378.12</v>
      </c>
    </row>
    <row r="20" spans="2:13" ht="16.5" thickTop="1" thickBot="1" x14ac:dyDescent="0.3">
      <c r="B20" s="11">
        <v>16</v>
      </c>
      <c r="C20" s="12" t="s">
        <v>16</v>
      </c>
      <c r="D20" s="12"/>
      <c r="E20" s="28">
        <v>4861</v>
      </c>
      <c r="F20" s="28">
        <v>21162285</v>
      </c>
      <c r="G20" s="28">
        <v>4922</v>
      </c>
      <c r="H20" s="28">
        <v>19880867</v>
      </c>
      <c r="I20" s="28">
        <v>4945</v>
      </c>
      <c r="J20" s="28">
        <v>21454198</v>
      </c>
      <c r="K20" s="13"/>
      <c r="L20" s="3">
        <f t="shared" si="0"/>
        <v>4909.333333333333</v>
      </c>
      <c r="M20" s="3">
        <f t="shared" si="1"/>
        <v>62497350</v>
      </c>
    </row>
    <row r="21" spans="2:13" ht="16.5" thickTop="1" thickBot="1" x14ac:dyDescent="0.3">
      <c r="B21" s="11">
        <v>17</v>
      </c>
      <c r="C21" s="12" t="s">
        <v>17</v>
      </c>
      <c r="D21" s="12"/>
      <c r="E21" s="28">
        <v>563</v>
      </c>
      <c r="F21" s="28">
        <v>7726297</v>
      </c>
      <c r="G21" s="28">
        <v>563</v>
      </c>
      <c r="H21" s="28">
        <v>7030401</v>
      </c>
      <c r="I21" s="28">
        <v>563</v>
      </c>
      <c r="J21" s="28">
        <v>6423911</v>
      </c>
      <c r="K21" s="13"/>
      <c r="L21" s="3">
        <f t="shared" si="0"/>
        <v>563</v>
      </c>
      <c r="M21" s="3">
        <f t="shared" si="1"/>
        <v>21180609</v>
      </c>
    </row>
    <row r="22" spans="2:13" ht="16.5" thickTop="1" thickBot="1" x14ac:dyDescent="0.3">
      <c r="B22" s="11">
        <v>18</v>
      </c>
      <c r="C22" s="12" t="s">
        <v>18</v>
      </c>
      <c r="D22" s="12"/>
      <c r="E22" s="28">
        <v>2779</v>
      </c>
      <c r="F22" s="28">
        <v>8479285</v>
      </c>
      <c r="G22" s="28">
        <v>2778</v>
      </c>
      <c r="H22" s="28">
        <v>8176146.9400000004</v>
      </c>
      <c r="I22" s="28">
        <v>2800</v>
      </c>
      <c r="J22" s="28">
        <v>7859587</v>
      </c>
      <c r="K22" s="13"/>
      <c r="L22" s="3">
        <f t="shared" si="0"/>
        <v>2785.6666666666665</v>
      </c>
      <c r="M22" s="3">
        <f t="shared" si="1"/>
        <v>24515018.940000001</v>
      </c>
    </row>
    <row r="23" spans="2:13" ht="16.5" thickTop="1" thickBot="1" x14ac:dyDescent="0.3">
      <c r="B23" s="11">
        <v>19</v>
      </c>
      <c r="C23" s="12" t="s">
        <v>19</v>
      </c>
      <c r="D23" s="12"/>
      <c r="E23" s="28">
        <v>1712</v>
      </c>
      <c r="F23" s="28">
        <v>2417567.0699999998</v>
      </c>
      <c r="G23" s="28">
        <v>1712</v>
      </c>
      <c r="H23" s="28">
        <v>2193493</v>
      </c>
      <c r="I23" s="28">
        <v>1721</v>
      </c>
      <c r="J23" s="28">
        <v>2330419</v>
      </c>
      <c r="K23" s="13"/>
      <c r="L23" s="3">
        <f t="shared" si="0"/>
        <v>1715</v>
      </c>
      <c r="M23" s="3">
        <f t="shared" si="1"/>
        <v>6941479.0700000003</v>
      </c>
    </row>
    <row r="24" spans="2:13" ht="16.5" thickTop="1" thickBot="1" x14ac:dyDescent="0.3">
      <c r="B24" s="11">
        <v>20</v>
      </c>
      <c r="C24" s="12" t="s">
        <v>20</v>
      </c>
      <c r="D24" s="12"/>
      <c r="E24" s="28">
        <v>9064</v>
      </c>
      <c r="F24" s="28">
        <v>47801631.659999996</v>
      </c>
      <c r="G24" s="28">
        <v>9104</v>
      </c>
      <c r="H24" s="28">
        <v>43225909.579999998</v>
      </c>
      <c r="I24" s="28">
        <v>9093</v>
      </c>
      <c r="J24" s="28">
        <v>47361174</v>
      </c>
      <c r="K24" s="13"/>
      <c r="L24" s="3">
        <f t="shared" si="0"/>
        <v>9087</v>
      </c>
      <c r="M24" s="3">
        <f t="shared" si="1"/>
        <v>138388715.24000001</v>
      </c>
    </row>
    <row r="25" spans="2:13" ht="16.5" thickTop="1" thickBot="1" x14ac:dyDescent="0.3">
      <c r="B25" s="11">
        <v>21</v>
      </c>
      <c r="C25" s="12" t="s">
        <v>21</v>
      </c>
      <c r="D25" s="12"/>
      <c r="E25" s="28">
        <v>3788</v>
      </c>
      <c r="F25" s="28">
        <v>18904068</v>
      </c>
      <c r="G25" s="28">
        <v>3812</v>
      </c>
      <c r="H25" s="28">
        <v>17255010</v>
      </c>
      <c r="I25" s="28">
        <v>3827</v>
      </c>
      <c r="J25" s="28">
        <v>18867277.98</v>
      </c>
      <c r="K25" s="13"/>
      <c r="L25" s="3">
        <f t="shared" si="0"/>
        <v>3809</v>
      </c>
      <c r="M25" s="3">
        <f t="shared" si="1"/>
        <v>55026355.980000004</v>
      </c>
    </row>
    <row r="26" spans="2:13" ht="16.5" thickTop="1" thickBot="1" x14ac:dyDescent="0.3">
      <c r="B26" s="11">
        <v>22</v>
      </c>
      <c r="C26" s="12" t="s">
        <v>22</v>
      </c>
      <c r="D26" s="12"/>
      <c r="E26" s="28">
        <v>1943</v>
      </c>
      <c r="F26" s="28">
        <v>4601882</v>
      </c>
      <c r="G26" s="28">
        <v>1944</v>
      </c>
      <c r="H26" s="28">
        <v>4076290</v>
      </c>
      <c r="I26" s="28">
        <v>1944</v>
      </c>
      <c r="J26" s="28">
        <v>4421456</v>
      </c>
      <c r="K26" s="13"/>
      <c r="L26" s="3">
        <f t="shared" si="0"/>
        <v>1943.6666666666667</v>
      </c>
      <c r="M26" s="3">
        <f t="shared" si="1"/>
        <v>13099628</v>
      </c>
    </row>
    <row r="27" spans="2:13" ht="16.5" thickTop="1" thickBot="1" x14ac:dyDescent="0.3">
      <c r="B27" s="11">
        <v>23</v>
      </c>
      <c r="C27" s="12" t="s">
        <v>23</v>
      </c>
      <c r="D27" s="12"/>
      <c r="E27" s="28">
        <v>1307</v>
      </c>
      <c r="F27" s="28">
        <v>1813393</v>
      </c>
      <c r="G27" s="28">
        <v>1310</v>
      </c>
      <c r="H27" s="28">
        <v>1592117</v>
      </c>
      <c r="I27" s="28">
        <v>1309</v>
      </c>
      <c r="J27" s="28">
        <v>1679069</v>
      </c>
      <c r="K27" s="13"/>
      <c r="L27" s="3">
        <f t="shared" si="0"/>
        <v>1308.6666666666667</v>
      </c>
      <c r="M27" s="3">
        <f t="shared" si="1"/>
        <v>5084579</v>
      </c>
    </row>
    <row r="28" spans="2:13" ht="16.5" thickTop="1" thickBot="1" x14ac:dyDescent="0.3">
      <c r="B28" s="11">
        <v>24</v>
      </c>
      <c r="C28" s="12" t="s">
        <v>24</v>
      </c>
      <c r="D28" s="12"/>
      <c r="E28" s="28">
        <v>1093</v>
      </c>
      <c r="F28" s="28">
        <v>1446183</v>
      </c>
      <c r="G28" s="28">
        <v>1091</v>
      </c>
      <c r="H28" s="28">
        <v>1310954</v>
      </c>
      <c r="I28" s="28">
        <v>1091</v>
      </c>
      <c r="J28" s="28">
        <v>1320528</v>
      </c>
      <c r="K28" s="13"/>
      <c r="L28" s="3">
        <f t="shared" si="0"/>
        <v>1091.6666666666667</v>
      </c>
      <c r="M28" s="3">
        <f t="shared" si="1"/>
        <v>4077665</v>
      </c>
    </row>
    <row r="29" spans="2:13" ht="16.5" thickTop="1" thickBot="1" x14ac:dyDescent="0.3">
      <c r="B29" s="11">
        <v>25</v>
      </c>
      <c r="C29" s="12" t="s">
        <v>25</v>
      </c>
      <c r="D29" s="12"/>
      <c r="E29" s="28">
        <v>2770</v>
      </c>
      <c r="F29" s="28">
        <v>13349777</v>
      </c>
      <c r="G29" s="28">
        <v>2758</v>
      </c>
      <c r="H29" s="28">
        <v>12033968.1</v>
      </c>
      <c r="I29" s="28">
        <v>2770</v>
      </c>
      <c r="J29" s="28">
        <v>13129045</v>
      </c>
      <c r="K29" s="13"/>
      <c r="L29" s="3">
        <f t="shared" si="0"/>
        <v>2766</v>
      </c>
      <c r="M29" s="3">
        <f t="shared" si="1"/>
        <v>38512790.100000001</v>
      </c>
    </row>
    <row r="30" spans="2:13" ht="16.5" thickTop="1" thickBot="1" x14ac:dyDescent="0.3">
      <c r="B30" s="11">
        <v>26</v>
      </c>
      <c r="C30" s="12" t="s">
        <v>26</v>
      </c>
      <c r="D30" s="12"/>
      <c r="E30" s="28">
        <v>2682</v>
      </c>
      <c r="F30" s="28">
        <v>7612274.5</v>
      </c>
      <c r="G30" s="28">
        <v>2678</v>
      </c>
      <c r="H30" s="28">
        <v>6860154.8399999999</v>
      </c>
      <c r="I30" s="28">
        <v>2673</v>
      </c>
      <c r="J30" s="28">
        <v>7028912</v>
      </c>
      <c r="K30" s="13"/>
      <c r="L30" s="3">
        <f t="shared" si="0"/>
        <v>2677.6666666666665</v>
      </c>
      <c r="M30" s="3">
        <f t="shared" si="1"/>
        <v>21501341.34</v>
      </c>
    </row>
    <row r="31" spans="2:13" ht="16.5" thickTop="1" thickBot="1" x14ac:dyDescent="0.3">
      <c r="B31" s="11">
        <v>27</v>
      </c>
      <c r="C31" s="12" t="s">
        <v>27</v>
      </c>
      <c r="D31" s="12"/>
      <c r="E31" s="28">
        <v>1322</v>
      </c>
      <c r="F31" s="28">
        <v>2822222.81</v>
      </c>
      <c r="G31" s="28">
        <v>1324</v>
      </c>
      <c r="H31" s="28">
        <v>2608738.5499999998</v>
      </c>
      <c r="I31" s="28">
        <v>1324</v>
      </c>
      <c r="J31" s="28">
        <v>2543429.5</v>
      </c>
      <c r="K31" s="13"/>
      <c r="L31" s="3">
        <f t="shared" si="0"/>
        <v>1323.3333333333333</v>
      </c>
      <c r="M31" s="3">
        <f t="shared" si="1"/>
        <v>7974390.8599999994</v>
      </c>
    </row>
    <row r="32" spans="2:13" ht="16.5" thickTop="1" thickBot="1" x14ac:dyDescent="0.3">
      <c r="B32" s="11">
        <v>28</v>
      </c>
      <c r="C32" s="12" t="s">
        <v>28</v>
      </c>
      <c r="D32" s="12"/>
      <c r="E32" s="28">
        <v>998</v>
      </c>
      <c r="F32" s="28">
        <v>1184459</v>
      </c>
      <c r="G32" s="28">
        <v>1003</v>
      </c>
      <c r="H32" s="28">
        <v>958111</v>
      </c>
      <c r="I32" s="28">
        <v>997</v>
      </c>
      <c r="J32" s="28">
        <v>995211</v>
      </c>
      <c r="K32" s="13"/>
      <c r="L32" s="3">
        <f t="shared" si="0"/>
        <v>999.33333333333337</v>
      </c>
      <c r="M32" s="3">
        <f t="shared" si="1"/>
        <v>3137781</v>
      </c>
    </row>
    <row r="33" spans="2:13" ht="16.5" thickTop="1" thickBot="1" x14ac:dyDescent="0.3">
      <c r="B33" s="11">
        <v>29</v>
      </c>
      <c r="C33" s="12" t="s">
        <v>29</v>
      </c>
      <c r="D33" s="12"/>
      <c r="E33" s="28">
        <v>580</v>
      </c>
      <c r="F33" s="28">
        <v>1830636</v>
      </c>
      <c r="G33" s="28">
        <v>582</v>
      </c>
      <c r="H33" s="28">
        <v>1340890</v>
      </c>
      <c r="I33" s="28">
        <v>581</v>
      </c>
      <c r="J33" s="28">
        <v>1869166</v>
      </c>
      <c r="K33" s="13"/>
      <c r="L33" s="3">
        <f t="shared" si="0"/>
        <v>581</v>
      </c>
      <c r="M33" s="3">
        <f t="shared" si="1"/>
        <v>5040692</v>
      </c>
    </row>
    <row r="34" spans="2:13" ht="16.5" thickTop="1" thickBot="1" x14ac:dyDescent="0.3">
      <c r="B34" s="11">
        <v>30</v>
      </c>
      <c r="C34" s="12" t="s">
        <v>30</v>
      </c>
      <c r="D34" s="12"/>
      <c r="E34" s="28">
        <v>1352</v>
      </c>
      <c r="F34" s="28">
        <v>3003232</v>
      </c>
      <c r="G34" s="28">
        <v>1354</v>
      </c>
      <c r="H34" s="28">
        <v>2583863</v>
      </c>
      <c r="I34" s="28">
        <v>1354</v>
      </c>
      <c r="J34" s="28">
        <v>3742030</v>
      </c>
      <c r="K34" s="13"/>
      <c r="L34" s="3">
        <f t="shared" si="0"/>
        <v>1353.3333333333333</v>
      </c>
      <c r="M34" s="3">
        <f t="shared" si="1"/>
        <v>9329125</v>
      </c>
    </row>
    <row r="35" spans="2:13" ht="16.5" thickTop="1" thickBot="1" x14ac:dyDescent="0.3">
      <c r="B35" s="11">
        <v>31</v>
      </c>
      <c r="C35" s="12" t="s">
        <v>31</v>
      </c>
      <c r="D35" s="12"/>
      <c r="E35" s="28">
        <v>4552</v>
      </c>
      <c r="F35" s="28">
        <v>4050426</v>
      </c>
      <c r="G35" s="28">
        <v>4517</v>
      </c>
      <c r="H35" s="28">
        <v>3615636</v>
      </c>
      <c r="I35" s="28">
        <v>4536</v>
      </c>
      <c r="J35" s="28">
        <v>3760097</v>
      </c>
      <c r="K35" s="13"/>
      <c r="L35" s="3">
        <f t="shared" si="0"/>
        <v>4535</v>
      </c>
      <c r="M35" s="3">
        <f t="shared" si="1"/>
        <v>11426159</v>
      </c>
    </row>
    <row r="36" spans="2:13" ht="16.5" thickTop="1" thickBot="1" x14ac:dyDescent="0.3">
      <c r="B36" s="11">
        <v>32</v>
      </c>
      <c r="C36" s="12" t="s">
        <v>32</v>
      </c>
      <c r="D36" s="12"/>
      <c r="E36" s="28">
        <v>3970</v>
      </c>
      <c r="F36" s="28">
        <v>32235842</v>
      </c>
      <c r="G36" s="28">
        <v>3958</v>
      </c>
      <c r="H36" s="28">
        <v>27947143</v>
      </c>
      <c r="I36" s="28">
        <v>3945</v>
      </c>
      <c r="J36" s="28">
        <v>30023462</v>
      </c>
      <c r="K36" s="13"/>
      <c r="L36" s="3">
        <f t="shared" si="0"/>
        <v>3957.6666666666665</v>
      </c>
      <c r="M36" s="3">
        <f t="shared" si="1"/>
        <v>90206447</v>
      </c>
    </row>
    <row r="37" spans="2:13" ht="16.5" thickTop="1" thickBot="1" x14ac:dyDescent="0.3">
      <c r="B37" s="11">
        <v>33</v>
      </c>
      <c r="C37" s="12" t="s">
        <v>33</v>
      </c>
      <c r="D37" s="12"/>
      <c r="E37" s="28">
        <v>2347</v>
      </c>
      <c r="F37" s="28">
        <v>5483951</v>
      </c>
      <c r="G37" s="28">
        <v>2348</v>
      </c>
      <c r="H37" s="28">
        <v>4814508.9000000004</v>
      </c>
      <c r="I37" s="28">
        <v>2357</v>
      </c>
      <c r="J37" s="28">
        <v>5209875</v>
      </c>
      <c r="K37" s="13"/>
      <c r="L37" s="3">
        <f t="shared" ref="L37:L64" si="2">(E37+G37+I37)/3</f>
        <v>2350.6666666666665</v>
      </c>
      <c r="M37" s="3">
        <f t="shared" ref="M37:M64" si="3">F37+H37+J37</f>
        <v>15508334.9</v>
      </c>
    </row>
    <row r="38" spans="2:13" ht="16.5" thickTop="1" thickBot="1" x14ac:dyDescent="0.3">
      <c r="B38" s="11">
        <v>34</v>
      </c>
      <c r="C38" s="12" t="s">
        <v>34</v>
      </c>
      <c r="D38" s="12"/>
      <c r="E38" s="28">
        <v>1789</v>
      </c>
      <c r="F38" s="28">
        <v>3719654.38</v>
      </c>
      <c r="G38" s="28">
        <v>1790</v>
      </c>
      <c r="H38" s="28">
        <v>3361536</v>
      </c>
      <c r="I38" s="28">
        <v>1786</v>
      </c>
      <c r="J38" s="28">
        <v>3526637</v>
      </c>
      <c r="K38" s="13"/>
      <c r="L38" s="3">
        <f t="shared" si="2"/>
        <v>1788.3333333333333</v>
      </c>
      <c r="M38" s="3">
        <f t="shared" si="3"/>
        <v>10607827.379999999</v>
      </c>
    </row>
    <row r="39" spans="2:13" ht="16.5" thickTop="1" thickBot="1" x14ac:dyDescent="0.3">
      <c r="B39" s="11">
        <v>35</v>
      </c>
      <c r="C39" s="12" t="s">
        <v>35</v>
      </c>
      <c r="D39" s="12"/>
      <c r="E39" s="28">
        <v>2005</v>
      </c>
      <c r="F39" s="28">
        <v>8114892</v>
      </c>
      <c r="G39" s="28">
        <v>2001</v>
      </c>
      <c r="H39" s="28">
        <v>7776987</v>
      </c>
      <c r="I39" s="28">
        <v>2008</v>
      </c>
      <c r="J39" s="28">
        <v>8304575</v>
      </c>
      <c r="K39" s="13"/>
      <c r="L39" s="3">
        <f t="shared" si="2"/>
        <v>2004.6666666666667</v>
      </c>
      <c r="M39" s="3">
        <f t="shared" si="3"/>
        <v>24196454</v>
      </c>
    </row>
    <row r="40" spans="2:13" ht="16.5" thickTop="1" thickBot="1" x14ac:dyDescent="0.3">
      <c r="B40" s="11">
        <v>36</v>
      </c>
      <c r="C40" s="12" t="s">
        <v>36</v>
      </c>
      <c r="D40" s="12"/>
      <c r="E40" s="28">
        <v>1474</v>
      </c>
      <c r="F40" s="28">
        <v>2691287</v>
      </c>
      <c r="G40" s="28">
        <v>1470</v>
      </c>
      <c r="H40" s="28">
        <v>2464073</v>
      </c>
      <c r="I40" s="28">
        <v>1465</v>
      </c>
      <c r="J40" s="28">
        <v>2605696</v>
      </c>
      <c r="K40" s="13"/>
      <c r="L40" s="3">
        <f t="shared" si="2"/>
        <v>1469.6666666666667</v>
      </c>
      <c r="M40" s="3">
        <f t="shared" si="3"/>
        <v>7761056</v>
      </c>
    </row>
    <row r="41" spans="2:13" ht="16.5" thickTop="1" thickBot="1" x14ac:dyDescent="0.3">
      <c r="B41" s="11">
        <v>37</v>
      </c>
      <c r="C41" s="12" t="s">
        <v>37</v>
      </c>
      <c r="D41" s="12"/>
      <c r="E41" s="28">
        <v>2287</v>
      </c>
      <c r="F41" s="28">
        <v>6749663</v>
      </c>
      <c r="G41" s="28">
        <v>2285</v>
      </c>
      <c r="H41" s="28">
        <v>6011249</v>
      </c>
      <c r="I41" s="28">
        <v>2295</v>
      </c>
      <c r="J41" s="28">
        <v>6164315</v>
      </c>
      <c r="K41" s="13"/>
      <c r="L41" s="3">
        <f t="shared" si="2"/>
        <v>2289</v>
      </c>
      <c r="M41" s="3">
        <f t="shared" si="3"/>
        <v>18925227</v>
      </c>
    </row>
    <row r="42" spans="2:13" ht="16.5" thickTop="1" thickBot="1" x14ac:dyDescent="0.3">
      <c r="B42" s="11">
        <v>38</v>
      </c>
      <c r="C42" s="12" t="s">
        <v>38</v>
      </c>
      <c r="D42" s="12"/>
      <c r="E42" s="28">
        <v>2051</v>
      </c>
      <c r="F42" s="28">
        <v>5463834</v>
      </c>
      <c r="G42" s="28">
        <v>2057</v>
      </c>
      <c r="H42" s="28">
        <v>4892855</v>
      </c>
      <c r="I42" s="28">
        <v>2057</v>
      </c>
      <c r="J42" s="28">
        <v>5451062.8300000001</v>
      </c>
      <c r="K42" s="13"/>
      <c r="L42" s="3">
        <f t="shared" si="2"/>
        <v>2055</v>
      </c>
      <c r="M42" s="3">
        <f t="shared" si="3"/>
        <v>15807751.83</v>
      </c>
    </row>
    <row r="43" spans="2:13" ht="16.5" thickTop="1" thickBot="1" x14ac:dyDescent="0.3">
      <c r="B43" s="11">
        <v>39</v>
      </c>
      <c r="C43" s="12" t="s">
        <v>39</v>
      </c>
      <c r="D43" s="12"/>
      <c r="E43" s="28">
        <v>426</v>
      </c>
      <c r="F43" s="28">
        <v>937465</v>
      </c>
      <c r="G43" s="28">
        <v>426</v>
      </c>
      <c r="H43" s="28">
        <v>886295</v>
      </c>
      <c r="I43" s="28">
        <v>426</v>
      </c>
      <c r="J43" s="28">
        <v>938059.7</v>
      </c>
      <c r="K43" s="13"/>
      <c r="L43" s="3">
        <f t="shared" si="2"/>
        <v>426</v>
      </c>
      <c r="M43" s="3">
        <f t="shared" si="3"/>
        <v>2761819.7</v>
      </c>
    </row>
    <row r="44" spans="2:13" ht="16.5" thickTop="1" thickBot="1" x14ac:dyDescent="0.3">
      <c r="B44" s="11">
        <v>40</v>
      </c>
      <c r="C44" s="12" t="s">
        <v>40</v>
      </c>
      <c r="D44" s="12"/>
      <c r="E44" s="28">
        <v>1787</v>
      </c>
      <c r="F44" s="28">
        <v>7317487.5</v>
      </c>
      <c r="G44" s="28">
        <v>1786</v>
      </c>
      <c r="H44" s="28">
        <v>6574896</v>
      </c>
      <c r="I44" s="28">
        <v>1785</v>
      </c>
      <c r="J44" s="28">
        <v>6968768</v>
      </c>
      <c r="K44" s="13"/>
      <c r="L44" s="3">
        <f t="shared" si="2"/>
        <v>1786</v>
      </c>
      <c r="M44" s="3">
        <f t="shared" si="3"/>
        <v>20861151.5</v>
      </c>
    </row>
    <row r="45" spans="2:13" ht="16.5" thickTop="1" thickBot="1" x14ac:dyDescent="0.3">
      <c r="B45" s="11">
        <v>41</v>
      </c>
      <c r="C45" s="12" t="s">
        <v>41</v>
      </c>
      <c r="D45" s="12"/>
      <c r="E45" s="28">
        <v>1116</v>
      </c>
      <c r="F45" s="28">
        <v>1260011.77</v>
      </c>
      <c r="G45" s="28">
        <v>1117</v>
      </c>
      <c r="H45" s="28">
        <v>1134318</v>
      </c>
      <c r="I45" s="28">
        <v>1117</v>
      </c>
      <c r="J45" s="28">
        <v>1213411</v>
      </c>
      <c r="K45" s="13"/>
      <c r="L45" s="3">
        <f t="shared" si="2"/>
        <v>1116.6666666666667</v>
      </c>
      <c r="M45" s="3">
        <f t="shared" si="3"/>
        <v>3607740.77</v>
      </c>
    </row>
    <row r="46" spans="2:13" ht="16.5" thickTop="1" thickBot="1" x14ac:dyDescent="0.3">
      <c r="B46" s="11">
        <v>42</v>
      </c>
      <c r="C46" s="12" t="s">
        <v>42</v>
      </c>
      <c r="D46" s="12"/>
      <c r="E46" s="28">
        <v>1722</v>
      </c>
      <c r="F46" s="28">
        <v>3130099.26</v>
      </c>
      <c r="G46" s="28">
        <v>1728</v>
      </c>
      <c r="H46" s="28">
        <v>2804226</v>
      </c>
      <c r="I46" s="28">
        <v>1731</v>
      </c>
      <c r="J46" s="28">
        <v>3148062</v>
      </c>
      <c r="K46" s="13"/>
      <c r="L46" s="3">
        <f t="shared" si="2"/>
        <v>1727</v>
      </c>
      <c r="M46" s="3">
        <f t="shared" si="3"/>
        <v>9082387.2599999998</v>
      </c>
    </row>
    <row r="47" spans="2:13" ht="16.5" thickTop="1" thickBot="1" x14ac:dyDescent="0.3">
      <c r="B47" s="11">
        <v>43</v>
      </c>
      <c r="C47" s="12" t="s">
        <v>43</v>
      </c>
      <c r="D47" s="12"/>
      <c r="E47" s="28">
        <v>1602</v>
      </c>
      <c r="F47" s="28">
        <v>3778172</v>
      </c>
      <c r="G47" s="28">
        <v>1595</v>
      </c>
      <c r="H47" s="28">
        <v>3158071</v>
      </c>
      <c r="I47" s="28">
        <v>1592</v>
      </c>
      <c r="J47" s="28">
        <v>2783787</v>
      </c>
      <c r="K47" s="13"/>
      <c r="L47" s="3">
        <f t="shared" si="2"/>
        <v>1596.3333333333333</v>
      </c>
      <c r="M47" s="3">
        <f t="shared" si="3"/>
        <v>9720030</v>
      </c>
    </row>
    <row r="48" spans="2:13" ht="16.5" thickTop="1" thickBot="1" x14ac:dyDescent="0.3">
      <c r="B48" s="11">
        <v>44</v>
      </c>
      <c r="C48" s="12" t="s">
        <v>44</v>
      </c>
      <c r="D48" s="12"/>
      <c r="E48" s="28">
        <v>5806</v>
      </c>
      <c r="F48" s="28">
        <v>22773361</v>
      </c>
      <c r="G48" s="28">
        <v>5826</v>
      </c>
      <c r="H48" s="28">
        <v>20305325</v>
      </c>
      <c r="I48" s="28">
        <v>5824</v>
      </c>
      <c r="J48" s="28">
        <v>21953814.739999998</v>
      </c>
      <c r="K48" s="13"/>
      <c r="L48" s="3">
        <f t="shared" si="2"/>
        <v>5818.666666666667</v>
      </c>
      <c r="M48" s="3">
        <f t="shared" si="3"/>
        <v>65032500.739999995</v>
      </c>
    </row>
    <row r="49" spans="2:13" ht="16.5" thickTop="1" thickBot="1" x14ac:dyDescent="0.3">
      <c r="B49" s="11">
        <v>45</v>
      </c>
      <c r="C49" s="12" t="s">
        <v>45</v>
      </c>
      <c r="D49" s="12"/>
      <c r="E49" s="28">
        <v>2389</v>
      </c>
      <c r="F49" s="28">
        <v>5157545</v>
      </c>
      <c r="G49" s="28">
        <v>2395</v>
      </c>
      <c r="H49" s="28">
        <v>4517526</v>
      </c>
      <c r="I49" s="28">
        <v>2412</v>
      </c>
      <c r="J49" s="28">
        <v>4694819</v>
      </c>
      <c r="K49" s="13"/>
      <c r="L49" s="3">
        <f t="shared" si="2"/>
        <v>2398.6666666666665</v>
      </c>
      <c r="M49" s="3">
        <f t="shared" si="3"/>
        <v>14369890</v>
      </c>
    </row>
    <row r="50" spans="2:13" ht="16.5" thickTop="1" thickBot="1" x14ac:dyDescent="0.3">
      <c r="B50" s="11">
        <v>46</v>
      </c>
      <c r="C50" s="12" t="s">
        <v>46</v>
      </c>
      <c r="D50" s="12"/>
      <c r="E50" s="28">
        <v>1287</v>
      </c>
      <c r="F50" s="28">
        <v>3764411</v>
      </c>
      <c r="G50" s="28">
        <v>1290</v>
      </c>
      <c r="H50" s="28">
        <v>3483683</v>
      </c>
      <c r="I50" s="28">
        <v>1288</v>
      </c>
      <c r="J50" s="28">
        <v>3648618</v>
      </c>
      <c r="K50" s="13"/>
      <c r="L50" s="3">
        <f t="shared" si="2"/>
        <v>1288.3333333333333</v>
      </c>
      <c r="M50" s="3">
        <f t="shared" si="3"/>
        <v>10896712</v>
      </c>
    </row>
    <row r="51" spans="2:13" ht="16.5" thickTop="1" thickBot="1" x14ac:dyDescent="0.3">
      <c r="B51" s="11">
        <v>47</v>
      </c>
      <c r="C51" s="12" t="s">
        <v>47</v>
      </c>
      <c r="D51" s="12"/>
      <c r="E51" s="28">
        <v>2401</v>
      </c>
      <c r="F51" s="28">
        <v>5694578</v>
      </c>
      <c r="G51" s="28">
        <v>2401</v>
      </c>
      <c r="H51" s="28">
        <v>5185050</v>
      </c>
      <c r="I51" s="28">
        <v>2402</v>
      </c>
      <c r="J51" s="28">
        <v>5588007</v>
      </c>
      <c r="K51" s="13"/>
      <c r="L51" s="3">
        <f t="shared" si="2"/>
        <v>2401.3333333333335</v>
      </c>
      <c r="M51" s="3">
        <f t="shared" si="3"/>
        <v>16467635</v>
      </c>
    </row>
    <row r="52" spans="2:13" ht="16.5" thickTop="1" thickBot="1" x14ac:dyDescent="0.3">
      <c r="B52" s="11">
        <v>48</v>
      </c>
      <c r="C52" s="12" t="s">
        <v>48</v>
      </c>
      <c r="D52" s="12"/>
      <c r="E52" s="28">
        <v>1125</v>
      </c>
      <c r="F52" s="28">
        <v>1959580.84</v>
      </c>
      <c r="G52" s="28">
        <v>1120</v>
      </c>
      <c r="H52" s="28">
        <v>1848644</v>
      </c>
      <c r="I52" s="28">
        <v>1120</v>
      </c>
      <c r="J52" s="28">
        <v>2068206</v>
      </c>
      <c r="K52" s="13"/>
      <c r="L52" s="3">
        <f t="shared" si="2"/>
        <v>1121.6666666666667</v>
      </c>
      <c r="M52" s="3">
        <f t="shared" si="3"/>
        <v>5876430.8399999999</v>
      </c>
    </row>
    <row r="53" spans="2:13" ht="16.5" thickTop="1" thickBot="1" x14ac:dyDescent="0.3">
      <c r="B53" s="11">
        <v>49</v>
      </c>
      <c r="C53" s="12" t="s">
        <v>49</v>
      </c>
      <c r="D53" s="12"/>
      <c r="E53" s="28">
        <v>1427</v>
      </c>
      <c r="F53" s="28">
        <v>5554695</v>
      </c>
      <c r="G53" s="28">
        <v>1425</v>
      </c>
      <c r="H53" s="28">
        <v>5145540</v>
      </c>
      <c r="I53" s="28">
        <v>1428</v>
      </c>
      <c r="J53" s="28">
        <v>5252515</v>
      </c>
      <c r="K53" s="13"/>
      <c r="L53" s="3">
        <f t="shared" si="2"/>
        <v>1426.6666666666667</v>
      </c>
      <c r="M53" s="3">
        <f t="shared" si="3"/>
        <v>15952750</v>
      </c>
    </row>
    <row r="54" spans="2:13" ht="16.5" thickTop="1" thickBot="1" x14ac:dyDescent="0.3">
      <c r="B54" s="11">
        <v>50</v>
      </c>
      <c r="C54" s="12" t="s">
        <v>50</v>
      </c>
      <c r="D54" s="12"/>
      <c r="E54" s="28">
        <v>2151</v>
      </c>
      <c r="F54" s="28">
        <v>5713724</v>
      </c>
      <c r="G54" s="28">
        <v>2150</v>
      </c>
      <c r="H54" s="28">
        <v>4946852</v>
      </c>
      <c r="I54" s="28">
        <v>2152</v>
      </c>
      <c r="J54" s="28">
        <v>5315704</v>
      </c>
      <c r="K54" s="13"/>
      <c r="L54" s="3">
        <f t="shared" si="2"/>
        <v>2151</v>
      </c>
      <c r="M54" s="3">
        <f t="shared" si="3"/>
        <v>15976280</v>
      </c>
    </row>
    <row r="55" spans="2:13" ht="16.5" thickTop="1" thickBot="1" x14ac:dyDescent="0.3">
      <c r="B55" s="11">
        <v>51</v>
      </c>
      <c r="C55" s="12" t="s">
        <v>51</v>
      </c>
      <c r="D55" s="12"/>
      <c r="E55" s="28">
        <v>2245</v>
      </c>
      <c r="F55" s="28">
        <v>6749339.2400000002</v>
      </c>
      <c r="G55" s="28">
        <v>2247</v>
      </c>
      <c r="H55" s="28">
        <v>5756255</v>
      </c>
      <c r="I55" s="28">
        <v>2255</v>
      </c>
      <c r="J55" s="28">
        <v>6241247</v>
      </c>
      <c r="K55" s="13"/>
      <c r="L55" s="3">
        <f t="shared" si="2"/>
        <v>2249</v>
      </c>
      <c r="M55" s="3">
        <f t="shared" si="3"/>
        <v>18746841.240000002</v>
      </c>
    </row>
    <row r="56" spans="2:13" ht="16.5" thickTop="1" thickBot="1" x14ac:dyDescent="0.3">
      <c r="B56" s="11">
        <v>52</v>
      </c>
      <c r="C56" s="12" t="s">
        <v>52</v>
      </c>
      <c r="D56" s="12"/>
      <c r="E56" s="28">
        <v>1806</v>
      </c>
      <c r="F56" s="28">
        <v>11880899</v>
      </c>
      <c r="G56" s="28">
        <v>1811</v>
      </c>
      <c r="H56" s="28">
        <v>11140801</v>
      </c>
      <c r="I56" s="28">
        <v>1816</v>
      </c>
      <c r="J56" s="28">
        <v>11461772</v>
      </c>
      <c r="K56" s="13"/>
      <c r="L56" s="3">
        <f t="shared" si="2"/>
        <v>1811</v>
      </c>
      <c r="M56" s="3">
        <f t="shared" si="3"/>
        <v>34483472</v>
      </c>
    </row>
    <row r="57" spans="2:13" ht="16.5" thickTop="1" thickBot="1" x14ac:dyDescent="0.3">
      <c r="B57" s="11">
        <v>53</v>
      </c>
      <c r="C57" s="12" t="s">
        <v>53</v>
      </c>
      <c r="D57" s="12"/>
      <c r="E57" s="28">
        <v>2257</v>
      </c>
      <c r="F57" s="28">
        <v>5467985</v>
      </c>
      <c r="G57" s="28">
        <v>2253</v>
      </c>
      <c r="H57" s="28">
        <v>4894152</v>
      </c>
      <c r="I57" s="28">
        <v>2250</v>
      </c>
      <c r="J57" s="28">
        <v>5286286</v>
      </c>
      <c r="K57" s="13"/>
      <c r="L57" s="3">
        <f t="shared" si="2"/>
        <v>2253.3333333333335</v>
      </c>
      <c r="M57" s="3">
        <f t="shared" si="3"/>
        <v>15648423</v>
      </c>
    </row>
    <row r="58" spans="2:13" ht="16.5" thickTop="1" thickBot="1" x14ac:dyDescent="0.3">
      <c r="B58" s="11">
        <v>54</v>
      </c>
      <c r="C58" s="12" t="s">
        <v>54</v>
      </c>
      <c r="D58" s="12"/>
      <c r="E58" s="28">
        <v>2013</v>
      </c>
      <c r="F58" s="28">
        <v>9399822</v>
      </c>
      <c r="G58" s="28">
        <v>2202</v>
      </c>
      <c r="H58" s="28">
        <v>8542703.7300000004</v>
      </c>
      <c r="I58" s="28">
        <v>2203</v>
      </c>
      <c r="J58" s="28">
        <v>9069574</v>
      </c>
      <c r="K58" s="13"/>
      <c r="L58" s="3">
        <f t="shared" si="2"/>
        <v>2139.3333333333335</v>
      </c>
      <c r="M58" s="3">
        <f t="shared" si="3"/>
        <v>27012099.73</v>
      </c>
    </row>
    <row r="59" spans="2:13" ht="16.5" thickTop="1" thickBot="1" x14ac:dyDescent="0.3">
      <c r="B59" s="11">
        <v>55</v>
      </c>
      <c r="C59" s="12" t="s">
        <v>55</v>
      </c>
      <c r="D59" s="12"/>
      <c r="E59" s="28">
        <v>1262</v>
      </c>
      <c r="F59" s="28">
        <v>2790650</v>
      </c>
      <c r="G59" s="28">
        <v>1264</v>
      </c>
      <c r="H59" s="28">
        <v>2584723</v>
      </c>
      <c r="I59" s="28">
        <v>1286</v>
      </c>
      <c r="J59" s="28">
        <v>2627439</v>
      </c>
      <c r="K59" s="13"/>
      <c r="L59" s="3">
        <f t="shared" si="2"/>
        <v>1270.6666666666667</v>
      </c>
      <c r="M59" s="3">
        <f t="shared" si="3"/>
        <v>8002812</v>
      </c>
    </row>
    <row r="60" spans="2:13" ht="16.5" thickTop="1" thickBot="1" x14ac:dyDescent="0.3">
      <c r="B60" s="11">
        <v>56</v>
      </c>
      <c r="C60" s="12" t="s">
        <v>56</v>
      </c>
      <c r="D60" s="12"/>
      <c r="E60" s="28">
        <v>2157</v>
      </c>
      <c r="F60" s="28">
        <v>3192768</v>
      </c>
      <c r="G60" s="28">
        <v>2165</v>
      </c>
      <c r="H60" s="28">
        <v>2835411</v>
      </c>
      <c r="I60" s="28">
        <v>2169</v>
      </c>
      <c r="J60" s="28">
        <v>2940204</v>
      </c>
      <c r="K60" s="13"/>
      <c r="L60" s="3">
        <f t="shared" si="2"/>
        <v>2163.6666666666665</v>
      </c>
      <c r="M60" s="3">
        <f t="shared" si="3"/>
        <v>8968383</v>
      </c>
    </row>
    <row r="61" spans="2:13" ht="16.5" thickTop="1" thickBot="1" x14ac:dyDescent="0.3">
      <c r="B61" s="11">
        <v>57</v>
      </c>
      <c r="C61" s="12" t="s">
        <v>57</v>
      </c>
      <c r="D61" s="12"/>
      <c r="E61" s="28">
        <v>36919</v>
      </c>
      <c r="F61" s="28">
        <v>136276327.31</v>
      </c>
      <c r="G61" s="28">
        <v>37214</v>
      </c>
      <c r="H61" s="28">
        <v>124172142.72</v>
      </c>
      <c r="I61" s="28">
        <v>37335</v>
      </c>
      <c r="J61" s="28">
        <v>129213396.26000001</v>
      </c>
      <c r="K61" s="13"/>
      <c r="L61" s="3">
        <f t="shared" si="2"/>
        <v>37156</v>
      </c>
      <c r="M61" s="3">
        <f t="shared" si="3"/>
        <v>389661866.29000002</v>
      </c>
    </row>
    <row r="62" spans="2:13" ht="16.5" thickTop="1" thickBot="1" x14ac:dyDescent="0.3">
      <c r="B62" s="11">
        <v>58</v>
      </c>
      <c r="C62" s="12" t="s">
        <v>58</v>
      </c>
      <c r="D62" s="12"/>
      <c r="E62" s="28">
        <v>5343</v>
      </c>
      <c r="F62" s="28">
        <v>21144799</v>
      </c>
      <c r="G62" s="28">
        <v>5364</v>
      </c>
      <c r="H62" s="28">
        <v>19786018</v>
      </c>
      <c r="I62" s="28">
        <v>5394</v>
      </c>
      <c r="J62" s="28">
        <v>21411954.050000001</v>
      </c>
      <c r="K62" s="13"/>
      <c r="L62" s="3">
        <f t="shared" si="2"/>
        <v>5367</v>
      </c>
      <c r="M62" s="3">
        <f t="shared" si="3"/>
        <v>62342771.049999997</v>
      </c>
    </row>
    <row r="63" spans="2:13" ht="16.5" thickTop="1" thickBot="1" x14ac:dyDescent="0.3">
      <c r="B63" s="11">
        <v>59</v>
      </c>
      <c r="C63" s="12" t="s">
        <v>59</v>
      </c>
      <c r="D63" s="12"/>
      <c r="E63" s="28">
        <v>853</v>
      </c>
      <c r="F63" s="28">
        <v>3997288</v>
      </c>
      <c r="G63" s="28">
        <v>853</v>
      </c>
      <c r="H63" s="28">
        <v>3640515</v>
      </c>
      <c r="I63" s="28">
        <v>879</v>
      </c>
      <c r="J63" s="28">
        <v>3730653</v>
      </c>
      <c r="K63" s="13"/>
      <c r="L63" s="3">
        <f t="shared" si="2"/>
        <v>861.66666666666663</v>
      </c>
      <c r="M63" s="3">
        <f t="shared" si="3"/>
        <v>11368456</v>
      </c>
    </row>
    <row r="64" spans="2:13" ht="16.5" thickTop="1" thickBot="1" x14ac:dyDescent="0.3">
      <c r="B64" s="11">
        <v>60</v>
      </c>
      <c r="C64" s="12" t="s">
        <v>60</v>
      </c>
      <c r="D64" s="12"/>
      <c r="E64" s="28">
        <v>1138</v>
      </c>
      <c r="F64" s="28">
        <v>1444445</v>
      </c>
      <c r="G64" s="28">
        <v>1142</v>
      </c>
      <c r="H64" s="28">
        <v>1423107</v>
      </c>
      <c r="I64" s="28">
        <v>1138</v>
      </c>
      <c r="J64" s="28">
        <v>1526786</v>
      </c>
      <c r="K64" s="13"/>
      <c r="L64" s="3">
        <f t="shared" si="2"/>
        <v>1139.3333333333333</v>
      </c>
      <c r="M64" s="3">
        <f t="shared" si="3"/>
        <v>4394338</v>
      </c>
    </row>
    <row r="65" spans="3:13" ht="15.75" thickTop="1" x14ac:dyDescent="0.25">
      <c r="C65" s="2" t="s">
        <v>93</v>
      </c>
      <c r="E65" s="36">
        <f t="shared" ref="E65:J65" si="4">SUM(E5:E64)</f>
        <v>175890</v>
      </c>
      <c r="F65" s="36">
        <f t="shared" si="4"/>
        <v>612520413.88999987</v>
      </c>
      <c r="G65" s="36">
        <f t="shared" si="4"/>
        <v>176466</v>
      </c>
      <c r="H65" s="36">
        <f t="shared" si="4"/>
        <v>557107491.36000001</v>
      </c>
      <c r="I65" s="36">
        <f t="shared" si="4"/>
        <v>177005</v>
      </c>
      <c r="J65" s="36">
        <f t="shared" si="4"/>
        <v>589637167.42999995</v>
      </c>
      <c r="K65" s="36"/>
      <c r="L65" s="32">
        <f>SUM(L5:L64)</f>
        <v>176453.66666666669</v>
      </c>
      <c r="M65" s="32">
        <f>SUM(M5:M64)</f>
        <v>1759265072.6799998</v>
      </c>
    </row>
    <row r="66" spans="3:13" x14ac:dyDescent="0.25">
      <c r="E66" s="36"/>
      <c r="F66" s="36"/>
      <c r="G66" s="36"/>
      <c r="H66" s="36"/>
      <c r="I66" s="36"/>
      <c r="J66" s="36"/>
      <c r="K66" s="36"/>
      <c r="L66" s="32"/>
      <c r="M66" s="32"/>
    </row>
    <row r="67" spans="3:13" x14ac:dyDescent="0.25">
      <c r="C67" s="2" t="s">
        <v>94</v>
      </c>
      <c r="E67" s="36">
        <v>175890</v>
      </c>
      <c r="F67" s="36">
        <v>612520413.88999987</v>
      </c>
      <c r="G67" s="36">
        <v>176466</v>
      </c>
      <c r="H67" s="36">
        <v>557107491.36000001</v>
      </c>
      <c r="I67" s="36">
        <v>177005</v>
      </c>
      <c r="J67" s="36">
        <v>589637167.42999995</v>
      </c>
      <c r="K67" s="36"/>
      <c r="L67" s="32">
        <f>(E67+G67+I67)/3</f>
        <v>176453.66666666666</v>
      </c>
      <c r="M67" s="32">
        <f>F67+H67+J67</f>
        <v>1759265072.6799998</v>
      </c>
    </row>
    <row r="69" spans="3:13" x14ac:dyDescent="0.25">
      <c r="C69" s="2" t="s">
        <v>95</v>
      </c>
      <c r="E69" s="36">
        <f>E65-E67</f>
        <v>0</v>
      </c>
      <c r="F69" s="36">
        <f t="shared" ref="F69:M69" si="5">F65-F67</f>
        <v>0</v>
      </c>
      <c r="G69" s="36">
        <f t="shared" si="5"/>
        <v>0</v>
      </c>
      <c r="H69" s="36">
        <f t="shared" si="5"/>
        <v>0</v>
      </c>
      <c r="I69" s="36">
        <f t="shared" si="5"/>
        <v>0</v>
      </c>
      <c r="J69" s="36">
        <f t="shared" si="5"/>
        <v>0</v>
      </c>
      <c r="K69" s="36"/>
      <c r="L69" s="36">
        <f t="shared" si="5"/>
        <v>0</v>
      </c>
      <c r="M69" s="36">
        <f t="shared" si="5"/>
        <v>0</v>
      </c>
    </row>
  </sheetData>
  <autoFilter ref="B4:M4" xr:uid="{2AB0C698-EF84-42B4-A30E-1C176F8609A1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DD47C-2701-49F0-98F8-77E75508D285}">
  <sheetPr>
    <tabColor theme="9" tint="0.59999389629810485"/>
  </sheetPr>
  <dimension ref="B1:M69"/>
  <sheetViews>
    <sheetView workbookViewId="0">
      <pane ySplit="4" topLeftCell="A37" activePane="bottomLeft" state="frozen"/>
      <selection activeCell="B2" sqref="B2:F2"/>
      <selection pane="bottomLeft" activeCell="M65" sqref="M65"/>
    </sheetView>
  </sheetViews>
  <sheetFormatPr defaultRowHeight="15" x14ac:dyDescent="0.25"/>
  <cols>
    <col min="2" max="2" width="7.5703125" customWidth="1"/>
    <col min="3" max="3" width="24" style="2" customWidth="1"/>
    <col min="4" max="4" width="3.5703125" style="2" customWidth="1"/>
    <col min="5" max="5" width="18" style="1" customWidth="1"/>
    <col min="6" max="6" width="16.140625" style="1" customWidth="1"/>
    <col min="7" max="7" width="18.7109375" style="1" customWidth="1"/>
    <col min="8" max="8" width="15.85546875" style="1" customWidth="1"/>
    <col min="9" max="9" width="19.28515625" style="1" customWidth="1"/>
    <col min="10" max="10" width="16" style="1" customWidth="1"/>
    <col min="11" max="11" width="2.42578125" style="1" customWidth="1"/>
    <col min="12" max="12" width="23.85546875" customWidth="1"/>
    <col min="13" max="13" width="18.85546875" customWidth="1"/>
  </cols>
  <sheetData>
    <row r="1" spans="2:13" ht="15.75" thickBot="1" x14ac:dyDescent="0.3">
      <c r="C1" s="34" t="s">
        <v>96</v>
      </c>
      <c r="E1" s="15"/>
    </row>
    <row r="3" spans="2:13" ht="15.75" thickBot="1" x14ac:dyDescent="0.3">
      <c r="E3" s="35" t="s">
        <v>63</v>
      </c>
      <c r="F3" s="35" t="s">
        <v>63</v>
      </c>
      <c r="G3" s="35" t="s">
        <v>63</v>
      </c>
      <c r="H3" s="35" t="s">
        <v>63</v>
      </c>
      <c r="I3" s="35" t="s">
        <v>63</v>
      </c>
      <c r="J3" s="35" t="s">
        <v>63</v>
      </c>
      <c r="K3" s="35"/>
      <c r="L3" s="35"/>
      <c r="M3" s="35"/>
    </row>
    <row r="4" spans="2:13" ht="54" customHeight="1" thickTop="1" thickBot="1" x14ac:dyDescent="0.3">
      <c r="B4" s="5" t="s">
        <v>61</v>
      </c>
      <c r="C4" s="5" t="s">
        <v>0</v>
      </c>
      <c r="D4" s="16"/>
      <c r="E4" s="7" t="s">
        <v>97</v>
      </c>
      <c r="F4" s="7" t="s">
        <v>98</v>
      </c>
      <c r="G4" s="8" t="s">
        <v>99</v>
      </c>
      <c r="H4" s="8" t="s">
        <v>100</v>
      </c>
      <c r="I4" s="9" t="s">
        <v>101</v>
      </c>
      <c r="J4" s="9" t="s">
        <v>102</v>
      </c>
      <c r="K4" s="16"/>
      <c r="L4" s="10" t="s">
        <v>103</v>
      </c>
      <c r="M4" s="10" t="s">
        <v>104</v>
      </c>
    </row>
    <row r="5" spans="2:13" ht="16.5" thickTop="1" thickBot="1" x14ac:dyDescent="0.3">
      <c r="B5" s="4">
        <v>1</v>
      </c>
      <c r="C5" s="12" t="s">
        <v>1</v>
      </c>
      <c r="D5" s="12"/>
      <c r="E5" s="3">
        <v>12201</v>
      </c>
      <c r="F5" s="3">
        <v>1414572.28</v>
      </c>
      <c r="G5" s="28">
        <v>12207</v>
      </c>
      <c r="H5" s="28">
        <v>1298741.8799999999</v>
      </c>
      <c r="I5" s="28">
        <v>12204</v>
      </c>
      <c r="J5" s="28">
        <v>1312497.8899999999</v>
      </c>
      <c r="K5" s="13"/>
      <c r="L5" s="3">
        <f t="shared" ref="L5:L36" si="0">(E5+G5+I5)/3</f>
        <v>12204</v>
      </c>
      <c r="M5" s="3">
        <f t="shared" ref="M5:M36" si="1">F5+H5+J5</f>
        <v>4025812.05</v>
      </c>
    </row>
    <row r="6" spans="2:13" ht="16.5" thickTop="1" thickBot="1" x14ac:dyDescent="0.3">
      <c r="B6" s="4">
        <v>2</v>
      </c>
      <c r="C6" s="12" t="s">
        <v>2</v>
      </c>
      <c r="D6" s="12"/>
      <c r="E6" s="3">
        <v>24865</v>
      </c>
      <c r="F6" s="3">
        <v>3035463.72</v>
      </c>
      <c r="G6" s="28">
        <v>24874</v>
      </c>
      <c r="H6" s="28">
        <v>2858503.71</v>
      </c>
      <c r="I6" s="28">
        <v>24883</v>
      </c>
      <c r="J6" s="28">
        <v>2756006.9</v>
      </c>
      <c r="K6" s="13"/>
      <c r="L6" s="3">
        <f t="shared" si="0"/>
        <v>24874</v>
      </c>
      <c r="M6" s="3">
        <f t="shared" si="1"/>
        <v>8649974.3300000001</v>
      </c>
    </row>
    <row r="7" spans="2:13" ht="16.5" thickTop="1" thickBot="1" x14ac:dyDescent="0.3">
      <c r="B7" s="4">
        <v>3</v>
      </c>
      <c r="C7" s="12" t="s">
        <v>3</v>
      </c>
      <c r="D7" s="12"/>
      <c r="E7" s="3">
        <v>19872</v>
      </c>
      <c r="F7" s="3">
        <v>3585857.06</v>
      </c>
      <c r="G7" s="28">
        <v>19881</v>
      </c>
      <c r="H7" s="28">
        <v>3417502.84</v>
      </c>
      <c r="I7" s="28">
        <v>19892</v>
      </c>
      <c r="J7" s="28">
        <v>3233042.36</v>
      </c>
      <c r="K7" s="13"/>
      <c r="L7" s="3">
        <f t="shared" si="0"/>
        <v>19881.666666666668</v>
      </c>
      <c r="M7" s="3">
        <f t="shared" si="1"/>
        <v>10236402.26</v>
      </c>
    </row>
    <row r="8" spans="2:13" ht="16.5" thickTop="1" thickBot="1" x14ac:dyDescent="0.3">
      <c r="B8" s="4">
        <v>4</v>
      </c>
      <c r="C8" s="12" t="s">
        <v>4</v>
      </c>
      <c r="D8" s="12"/>
      <c r="E8" s="3">
        <v>16788</v>
      </c>
      <c r="F8" s="3">
        <v>2080219.45</v>
      </c>
      <c r="G8" s="28">
        <v>16792</v>
      </c>
      <c r="H8" s="28">
        <v>1957031.48</v>
      </c>
      <c r="I8" s="28">
        <v>16795</v>
      </c>
      <c r="J8" s="28">
        <v>1909692.86</v>
      </c>
      <c r="K8" s="13"/>
      <c r="L8" s="3">
        <f t="shared" si="0"/>
        <v>16791.666666666668</v>
      </c>
      <c r="M8" s="3">
        <f t="shared" si="1"/>
        <v>5946943.79</v>
      </c>
    </row>
    <row r="9" spans="2:13" ht="16.5" thickTop="1" thickBot="1" x14ac:dyDescent="0.3">
      <c r="B9" s="4">
        <v>5</v>
      </c>
      <c r="C9" s="12" t="s">
        <v>5</v>
      </c>
      <c r="D9" s="12"/>
      <c r="E9" s="3">
        <v>2817</v>
      </c>
      <c r="F9" s="3">
        <v>421574.73</v>
      </c>
      <c r="G9" s="28">
        <v>2829</v>
      </c>
      <c r="H9" s="28">
        <v>403803.5</v>
      </c>
      <c r="I9" s="28">
        <v>2833</v>
      </c>
      <c r="J9" s="28">
        <v>427700.19</v>
      </c>
      <c r="K9" s="13"/>
      <c r="L9" s="3">
        <f t="shared" si="0"/>
        <v>2826.3333333333335</v>
      </c>
      <c r="M9" s="3">
        <f t="shared" si="1"/>
        <v>1253078.42</v>
      </c>
    </row>
    <row r="10" spans="2:13" ht="16.5" thickTop="1" thickBot="1" x14ac:dyDescent="0.3">
      <c r="B10" s="4">
        <v>6</v>
      </c>
      <c r="C10" s="12" t="s">
        <v>6</v>
      </c>
      <c r="D10" s="12"/>
      <c r="E10" s="3">
        <v>14153</v>
      </c>
      <c r="F10" s="3">
        <v>1941429.29</v>
      </c>
      <c r="G10" s="28">
        <v>14149</v>
      </c>
      <c r="H10" s="28">
        <v>1795665.88</v>
      </c>
      <c r="I10" s="28">
        <v>14151</v>
      </c>
      <c r="J10" s="28">
        <v>1737778.38</v>
      </c>
      <c r="K10" s="13"/>
      <c r="L10" s="3">
        <f t="shared" si="0"/>
        <v>14151</v>
      </c>
      <c r="M10" s="3">
        <f t="shared" si="1"/>
        <v>5474873.5499999998</v>
      </c>
    </row>
    <row r="11" spans="2:13" ht="16.5" thickTop="1" thickBot="1" x14ac:dyDescent="0.3">
      <c r="B11" s="4">
        <v>7</v>
      </c>
      <c r="C11" s="12" t="s">
        <v>7</v>
      </c>
      <c r="D11" s="12"/>
      <c r="E11" s="3">
        <v>13048</v>
      </c>
      <c r="F11" s="3">
        <v>1882206.53</v>
      </c>
      <c r="G11" s="28">
        <v>13058</v>
      </c>
      <c r="H11" s="28">
        <v>1805395.94</v>
      </c>
      <c r="I11" s="28">
        <v>13081</v>
      </c>
      <c r="J11" s="28">
        <v>1772940.65</v>
      </c>
      <c r="K11" s="13"/>
      <c r="L11" s="3">
        <f t="shared" si="0"/>
        <v>13062.333333333334</v>
      </c>
      <c r="M11" s="3">
        <f t="shared" si="1"/>
        <v>5460543.1199999992</v>
      </c>
    </row>
    <row r="12" spans="2:13" ht="16.5" thickTop="1" thickBot="1" x14ac:dyDescent="0.3">
      <c r="B12" s="4">
        <v>8</v>
      </c>
      <c r="C12" s="12" t="s">
        <v>8</v>
      </c>
      <c r="D12" s="12"/>
      <c r="E12" s="3">
        <v>15251</v>
      </c>
      <c r="F12" s="3">
        <v>2375935.33</v>
      </c>
      <c r="G12" s="28">
        <v>15257</v>
      </c>
      <c r="H12" s="28">
        <v>2238566.02</v>
      </c>
      <c r="I12" s="28">
        <v>15272</v>
      </c>
      <c r="J12" s="28">
        <v>2130959.1800000002</v>
      </c>
      <c r="K12" s="13"/>
      <c r="L12" s="3">
        <f t="shared" si="0"/>
        <v>15260</v>
      </c>
      <c r="M12" s="3">
        <f t="shared" si="1"/>
        <v>6745460.5299999993</v>
      </c>
    </row>
    <row r="13" spans="2:13" ht="16.5" thickTop="1" thickBot="1" x14ac:dyDescent="0.3">
      <c r="B13" s="4">
        <v>9</v>
      </c>
      <c r="C13" s="12" t="s">
        <v>9</v>
      </c>
      <c r="D13" s="12"/>
      <c r="E13" s="3">
        <v>11902</v>
      </c>
      <c r="F13" s="3">
        <v>1575929.11</v>
      </c>
      <c r="G13" s="28">
        <v>11904</v>
      </c>
      <c r="H13" s="28">
        <v>1507636.35</v>
      </c>
      <c r="I13" s="28">
        <v>11914</v>
      </c>
      <c r="J13" s="28">
        <v>1380444.23</v>
      </c>
      <c r="K13" s="13"/>
      <c r="L13" s="3">
        <f t="shared" si="0"/>
        <v>11906.666666666666</v>
      </c>
      <c r="M13" s="3">
        <f t="shared" si="1"/>
        <v>4464009.6899999995</v>
      </c>
    </row>
    <row r="14" spans="2:13" ht="16.5" thickTop="1" thickBot="1" x14ac:dyDescent="0.3">
      <c r="B14" s="4">
        <v>10</v>
      </c>
      <c r="C14" s="12" t="s">
        <v>10</v>
      </c>
      <c r="D14" s="12"/>
      <c r="E14" s="3">
        <v>26516</v>
      </c>
      <c r="F14" s="3">
        <v>3707059</v>
      </c>
      <c r="G14" s="28">
        <v>26530</v>
      </c>
      <c r="H14" s="28">
        <v>3406143.47</v>
      </c>
      <c r="I14" s="28">
        <v>26538</v>
      </c>
      <c r="J14" s="28">
        <v>3332297.35</v>
      </c>
      <c r="K14" s="13"/>
      <c r="L14" s="3">
        <f t="shared" si="0"/>
        <v>26528</v>
      </c>
      <c r="M14" s="3">
        <f t="shared" si="1"/>
        <v>10445499.82</v>
      </c>
    </row>
    <row r="15" spans="2:13" ht="16.5" thickTop="1" thickBot="1" x14ac:dyDescent="0.3">
      <c r="B15" s="4">
        <v>11</v>
      </c>
      <c r="C15" s="12" t="s">
        <v>11</v>
      </c>
      <c r="D15" s="12"/>
      <c r="E15" s="3">
        <v>12656</v>
      </c>
      <c r="F15" s="3">
        <v>1867226.83</v>
      </c>
      <c r="G15" s="28">
        <v>12656</v>
      </c>
      <c r="H15" s="28">
        <v>1751941.39</v>
      </c>
      <c r="I15" s="28">
        <v>12659</v>
      </c>
      <c r="J15" s="28">
        <v>1701730.61</v>
      </c>
      <c r="K15" s="13"/>
      <c r="L15" s="3">
        <f t="shared" si="0"/>
        <v>12657</v>
      </c>
      <c r="M15" s="3">
        <f t="shared" si="1"/>
        <v>5320898.83</v>
      </c>
    </row>
    <row r="16" spans="2:13" ht="16.5" thickTop="1" thickBot="1" x14ac:dyDescent="0.3">
      <c r="B16" s="4">
        <v>12</v>
      </c>
      <c r="C16" s="12" t="s">
        <v>12</v>
      </c>
      <c r="D16" s="12"/>
      <c r="E16" s="3">
        <v>15517</v>
      </c>
      <c r="F16" s="3">
        <v>2179383.5</v>
      </c>
      <c r="G16" s="28">
        <v>15521</v>
      </c>
      <c r="H16" s="28">
        <v>2012138.24</v>
      </c>
      <c r="I16" s="28">
        <v>15523</v>
      </c>
      <c r="J16" s="28">
        <v>1955532.51</v>
      </c>
      <c r="K16" s="13"/>
      <c r="L16" s="3">
        <f t="shared" si="0"/>
        <v>15520.333333333334</v>
      </c>
      <c r="M16" s="3">
        <f t="shared" si="1"/>
        <v>6147054.25</v>
      </c>
    </row>
    <row r="17" spans="2:13" ht="16.5" thickTop="1" thickBot="1" x14ac:dyDescent="0.3">
      <c r="B17" s="4">
        <v>13</v>
      </c>
      <c r="C17" s="12" t="s">
        <v>13</v>
      </c>
      <c r="D17" s="12"/>
      <c r="E17" s="3">
        <v>16953</v>
      </c>
      <c r="F17" s="3">
        <v>2928301.59</v>
      </c>
      <c r="G17" s="28">
        <v>16959</v>
      </c>
      <c r="H17" s="28">
        <v>2709587.21</v>
      </c>
      <c r="I17" s="28">
        <v>16976</v>
      </c>
      <c r="J17" s="28">
        <v>2648454.7400000002</v>
      </c>
      <c r="K17" s="13"/>
      <c r="L17" s="3">
        <f t="shared" si="0"/>
        <v>16962.666666666668</v>
      </c>
      <c r="M17" s="3">
        <f t="shared" si="1"/>
        <v>8286343.54</v>
      </c>
    </row>
    <row r="18" spans="2:13" ht="16.5" thickTop="1" thickBot="1" x14ac:dyDescent="0.3">
      <c r="B18" s="4">
        <v>14</v>
      </c>
      <c r="C18" s="12" t="s">
        <v>14</v>
      </c>
      <c r="D18" s="12"/>
      <c r="E18" s="3">
        <v>5721</v>
      </c>
      <c r="F18" s="3">
        <v>971130.65</v>
      </c>
      <c r="G18" s="28">
        <v>5723</v>
      </c>
      <c r="H18" s="28">
        <v>893757</v>
      </c>
      <c r="I18" s="28">
        <v>5726</v>
      </c>
      <c r="J18" s="28">
        <v>852129.04</v>
      </c>
      <c r="K18" s="13"/>
      <c r="L18" s="3">
        <f t="shared" si="0"/>
        <v>5723.333333333333</v>
      </c>
      <c r="M18" s="3">
        <f t="shared" si="1"/>
        <v>2717016.69</v>
      </c>
    </row>
    <row r="19" spans="2:13" ht="16.5" thickTop="1" thickBot="1" x14ac:dyDescent="0.3">
      <c r="B19" s="4">
        <v>15</v>
      </c>
      <c r="C19" s="12" t="s">
        <v>15</v>
      </c>
      <c r="D19" s="12"/>
      <c r="E19" s="3">
        <v>160621</v>
      </c>
      <c r="F19" s="3">
        <v>24516319.850000001</v>
      </c>
      <c r="G19" s="28">
        <v>160741</v>
      </c>
      <c r="H19" s="28">
        <v>23170131.949999999</v>
      </c>
      <c r="I19" s="28">
        <v>160924</v>
      </c>
      <c r="J19" s="28">
        <v>22857341.600000001</v>
      </c>
      <c r="K19" s="13"/>
      <c r="L19" s="3">
        <f t="shared" si="0"/>
        <v>160762</v>
      </c>
      <c r="M19" s="3">
        <f t="shared" si="1"/>
        <v>70543793.400000006</v>
      </c>
    </row>
    <row r="20" spans="2:13" ht="16.5" thickTop="1" thickBot="1" x14ac:dyDescent="0.3">
      <c r="B20" s="4">
        <v>16</v>
      </c>
      <c r="C20" s="12" t="s">
        <v>16</v>
      </c>
      <c r="D20" s="12"/>
      <c r="E20" s="28">
        <v>63601</v>
      </c>
      <c r="F20" s="28">
        <v>15548147.09</v>
      </c>
      <c r="G20" s="28">
        <v>63730</v>
      </c>
      <c r="H20" s="28">
        <v>14753466.49</v>
      </c>
      <c r="I20" s="28">
        <v>63848</v>
      </c>
      <c r="J20" s="28">
        <v>14095359.300000001</v>
      </c>
      <c r="K20" s="13"/>
      <c r="L20" s="3">
        <f t="shared" si="0"/>
        <v>63726.333333333336</v>
      </c>
      <c r="M20" s="3">
        <f t="shared" si="1"/>
        <v>44396972.879999995</v>
      </c>
    </row>
    <row r="21" spans="2:13" ht="16.5" thickTop="1" thickBot="1" x14ac:dyDescent="0.3">
      <c r="B21" s="4">
        <v>17</v>
      </c>
      <c r="C21" s="12" t="s">
        <v>17</v>
      </c>
      <c r="D21" s="12"/>
      <c r="E21" s="28">
        <v>6246</v>
      </c>
      <c r="F21" s="28">
        <v>1113075.1299999999</v>
      </c>
      <c r="G21" s="28">
        <v>6243</v>
      </c>
      <c r="H21" s="28">
        <v>1089650</v>
      </c>
      <c r="I21" s="28">
        <v>6242</v>
      </c>
      <c r="J21" s="28">
        <v>1053386.44</v>
      </c>
      <c r="K21" s="13"/>
      <c r="L21" s="3">
        <f t="shared" si="0"/>
        <v>6243.666666666667</v>
      </c>
      <c r="M21" s="3">
        <f t="shared" si="1"/>
        <v>3256111.57</v>
      </c>
    </row>
    <row r="22" spans="2:13" ht="16.5" thickTop="1" thickBot="1" x14ac:dyDescent="0.3">
      <c r="B22" s="4">
        <v>18</v>
      </c>
      <c r="C22" s="12" t="s">
        <v>18</v>
      </c>
      <c r="D22" s="12"/>
      <c r="E22" s="28">
        <v>28646</v>
      </c>
      <c r="F22" s="28">
        <v>3823440.11</v>
      </c>
      <c r="G22" s="28">
        <v>28654</v>
      </c>
      <c r="H22" s="28">
        <v>3649005.98</v>
      </c>
      <c r="I22" s="28">
        <v>28661</v>
      </c>
      <c r="J22" s="28">
        <v>3528378.69</v>
      </c>
      <c r="K22" s="13"/>
      <c r="L22" s="3">
        <f t="shared" si="0"/>
        <v>28653.666666666668</v>
      </c>
      <c r="M22" s="3">
        <f t="shared" si="1"/>
        <v>11000824.779999999</v>
      </c>
    </row>
    <row r="23" spans="2:13" ht="16.5" thickTop="1" thickBot="1" x14ac:dyDescent="0.3">
      <c r="B23" s="4">
        <v>19</v>
      </c>
      <c r="C23" s="12" t="s">
        <v>19</v>
      </c>
      <c r="D23" s="12"/>
      <c r="E23" s="28">
        <v>15560</v>
      </c>
      <c r="F23" s="28">
        <v>2460857.29</v>
      </c>
      <c r="G23" s="28">
        <v>15564</v>
      </c>
      <c r="H23" s="28">
        <v>2247803.9</v>
      </c>
      <c r="I23" s="28">
        <v>15564</v>
      </c>
      <c r="J23" s="28">
        <v>2229955.42</v>
      </c>
      <c r="K23" s="13"/>
      <c r="L23" s="3">
        <f t="shared" si="0"/>
        <v>15562.666666666666</v>
      </c>
      <c r="M23" s="3">
        <f t="shared" si="1"/>
        <v>6938616.6099999994</v>
      </c>
    </row>
    <row r="24" spans="2:13" ht="16.5" thickTop="1" thickBot="1" x14ac:dyDescent="0.3">
      <c r="B24" s="4">
        <v>20</v>
      </c>
      <c r="C24" s="12" t="s">
        <v>20</v>
      </c>
      <c r="D24" s="12"/>
      <c r="E24" s="28">
        <v>79230</v>
      </c>
      <c r="F24" s="28">
        <v>11896041.33</v>
      </c>
      <c r="G24" s="28">
        <v>79271</v>
      </c>
      <c r="H24" s="28">
        <v>7216958.9400000004</v>
      </c>
      <c r="I24" s="28">
        <v>79324</v>
      </c>
      <c r="J24" s="28">
        <v>9052808.75</v>
      </c>
      <c r="K24" s="13"/>
      <c r="L24" s="3">
        <f t="shared" si="0"/>
        <v>79275</v>
      </c>
      <c r="M24" s="3">
        <f t="shared" si="1"/>
        <v>28165809.02</v>
      </c>
    </row>
    <row r="25" spans="2:13" ht="16.5" thickTop="1" thickBot="1" x14ac:dyDescent="0.3">
      <c r="B25" s="4">
        <v>21</v>
      </c>
      <c r="C25" s="12" t="s">
        <v>21</v>
      </c>
      <c r="D25" s="12"/>
      <c r="E25" s="28">
        <v>43792</v>
      </c>
      <c r="F25" s="28">
        <v>11916632.08</v>
      </c>
      <c r="G25" s="28">
        <v>43882</v>
      </c>
      <c r="H25" s="28">
        <v>10882660.380000001</v>
      </c>
      <c r="I25" s="28">
        <v>43996</v>
      </c>
      <c r="J25" s="28">
        <v>10983579.42</v>
      </c>
      <c r="K25" s="13"/>
      <c r="L25" s="3">
        <f t="shared" si="0"/>
        <v>43890</v>
      </c>
      <c r="M25" s="3">
        <f t="shared" si="1"/>
        <v>33782871.880000003</v>
      </c>
    </row>
    <row r="26" spans="2:13" ht="16.5" thickTop="1" thickBot="1" x14ac:dyDescent="0.3">
      <c r="B26" s="4">
        <v>22</v>
      </c>
      <c r="C26" s="12" t="s">
        <v>22</v>
      </c>
      <c r="D26" s="12"/>
      <c r="E26" s="28">
        <v>19894</v>
      </c>
      <c r="F26" s="28">
        <v>3717536.13</v>
      </c>
      <c r="G26" s="28">
        <v>19919</v>
      </c>
      <c r="H26" s="28">
        <v>3465530.28</v>
      </c>
      <c r="I26" s="28">
        <v>19947</v>
      </c>
      <c r="J26" s="28">
        <v>3539420.4</v>
      </c>
      <c r="K26" s="13"/>
      <c r="L26" s="3">
        <f t="shared" si="0"/>
        <v>19920</v>
      </c>
      <c r="M26" s="3">
        <f t="shared" si="1"/>
        <v>10722486.810000001</v>
      </c>
    </row>
    <row r="27" spans="2:13" ht="16.5" thickTop="1" thickBot="1" x14ac:dyDescent="0.3">
      <c r="B27" s="4">
        <v>23</v>
      </c>
      <c r="C27" s="12" t="s">
        <v>23</v>
      </c>
      <c r="D27" s="12"/>
      <c r="E27" s="28">
        <v>10792</v>
      </c>
      <c r="F27" s="28">
        <v>1287994.1399999999</v>
      </c>
      <c r="G27" s="28">
        <v>10788</v>
      </c>
      <c r="H27" s="28">
        <v>1210739.6499999999</v>
      </c>
      <c r="I27" s="28">
        <v>10790</v>
      </c>
      <c r="J27" s="28">
        <v>1172089.2</v>
      </c>
      <c r="K27" s="13"/>
      <c r="L27" s="3">
        <f t="shared" si="0"/>
        <v>10790</v>
      </c>
      <c r="M27" s="3">
        <f t="shared" si="1"/>
        <v>3670822.99</v>
      </c>
    </row>
    <row r="28" spans="2:13" ht="16.5" thickTop="1" thickBot="1" x14ac:dyDescent="0.3">
      <c r="B28" s="4">
        <v>24</v>
      </c>
      <c r="C28" s="12" t="s">
        <v>24</v>
      </c>
      <c r="D28" s="12"/>
      <c r="E28" s="28">
        <v>12046</v>
      </c>
      <c r="F28" s="28">
        <v>1752137.3</v>
      </c>
      <c r="G28" s="28">
        <v>12050</v>
      </c>
      <c r="H28" s="28">
        <v>1665173.37</v>
      </c>
      <c r="I28" s="28">
        <v>12055</v>
      </c>
      <c r="J28" s="28">
        <v>1658600.29</v>
      </c>
      <c r="K28" s="13"/>
      <c r="L28" s="3">
        <f t="shared" si="0"/>
        <v>12050.333333333334</v>
      </c>
      <c r="M28" s="3">
        <f t="shared" si="1"/>
        <v>5075910.96</v>
      </c>
    </row>
    <row r="29" spans="2:13" ht="16.5" thickTop="1" thickBot="1" x14ac:dyDescent="0.3">
      <c r="B29" s="4">
        <v>25</v>
      </c>
      <c r="C29" s="12" t="s">
        <v>25</v>
      </c>
      <c r="D29" s="12"/>
      <c r="E29" s="28">
        <v>29834</v>
      </c>
      <c r="F29" s="28">
        <v>5246148.5199999996</v>
      </c>
      <c r="G29" s="28">
        <v>29846</v>
      </c>
      <c r="H29" s="28">
        <v>4991014.71</v>
      </c>
      <c r="I29" s="28">
        <v>29862</v>
      </c>
      <c r="J29" s="28">
        <v>4799754.2300000004</v>
      </c>
      <c r="K29" s="13"/>
      <c r="L29" s="3">
        <f t="shared" si="0"/>
        <v>29847.333333333332</v>
      </c>
      <c r="M29" s="3">
        <f t="shared" si="1"/>
        <v>15036917.460000001</v>
      </c>
    </row>
    <row r="30" spans="2:13" ht="16.5" thickTop="1" thickBot="1" x14ac:dyDescent="0.3">
      <c r="B30" s="4">
        <v>26</v>
      </c>
      <c r="C30" s="12" t="s">
        <v>26</v>
      </c>
      <c r="D30" s="12"/>
      <c r="E30" s="28">
        <v>29522</v>
      </c>
      <c r="F30" s="28">
        <v>5033022.71</v>
      </c>
      <c r="G30" s="28">
        <v>29532</v>
      </c>
      <c r="H30" s="28">
        <v>4677496.01</v>
      </c>
      <c r="I30" s="28">
        <v>29547</v>
      </c>
      <c r="J30" s="28">
        <v>4603014.8499999996</v>
      </c>
      <c r="K30" s="13"/>
      <c r="L30" s="3">
        <f t="shared" si="0"/>
        <v>29533.666666666668</v>
      </c>
      <c r="M30" s="3">
        <f t="shared" si="1"/>
        <v>14313533.569999998</v>
      </c>
    </row>
    <row r="31" spans="2:13" ht="16.5" thickTop="1" thickBot="1" x14ac:dyDescent="0.3">
      <c r="B31" s="4">
        <v>27</v>
      </c>
      <c r="C31" s="12" t="s">
        <v>27</v>
      </c>
      <c r="D31" s="12"/>
      <c r="E31" s="28">
        <v>14398</v>
      </c>
      <c r="F31" s="28">
        <v>2347588.4500000002</v>
      </c>
      <c r="G31" s="28">
        <v>14413</v>
      </c>
      <c r="H31" s="28">
        <v>2165980.4300000002</v>
      </c>
      <c r="I31" s="28">
        <v>14428</v>
      </c>
      <c r="J31" s="28">
        <v>2101238.75</v>
      </c>
      <c r="K31" s="13"/>
      <c r="L31" s="3">
        <f t="shared" si="0"/>
        <v>14413</v>
      </c>
      <c r="M31" s="3">
        <f t="shared" si="1"/>
        <v>6614807.6300000008</v>
      </c>
    </row>
    <row r="32" spans="2:13" ht="16.5" thickTop="1" thickBot="1" x14ac:dyDescent="0.3">
      <c r="B32" s="4">
        <v>28</v>
      </c>
      <c r="C32" s="12" t="s">
        <v>28</v>
      </c>
      <c r="D32" s="12"/>
      <c r="E32" s="28">
        <v>2954</v>
      </c>
      <c r="F32" s="28">
        <v>709414.34</v>
      </c>
      <c r="G32" s="28">
        <v>2955</v>
      </c>
      <c r="H32" s="28">
        <v>763638</v>
      </c>
      <c r="I32" s="28">
        <v>2962</v>
      </c>
      <c r="J32" s="28">
        <v>702385</v>
      </c>
      <c r="K32" s="13"/>
      <c r="L32" s="3">
        <f t="shared" si="0"/>
        <v>2957</v>
      </c>
      <c r="M32" s="3">
        <f t="shared" si="1"/>
        <v>2175437.34</v>
      </c>
    </row>
    <row r="33" spans="2:13" ht="16.5" thickTop="1" thickBot="1" x14ac:dyDescent="0.3">
      <c r="B33" s="4">
        <v>29</v>
      </c>
      <c r="C33" s="12" t="s">
        <v>29</v>
      </c>
      <c r="D33" s="12"/>
      <c r="E33" s="28">
        <v>4269</v>
      </c>
      <c r="F33" s="28">
        <v>684040.87</v>
      </c>
      <c r="G33" s="28">
        <v>4267</v>
      </c>
      <c r="H33" s="28">
        <v>644711.93000000005</v>
      </c>
      <c r="I33" s="28">
        <v>4268</v>
      </c>
      <c r="J33" s="28">
        <v>626567</v>
      </c>
      <c r="K33" s="13"/>
      <c r="L33" s="3">
        <f t="shared" si="0"/>
        <v>4268</v>
      </c>
      <c r="M33" s="3">
        <f t="shared" si="1"/>
        <v>1955319.8</v>
      </c>
    </row>
    <row r="34" spans="2:13" ht="16.5" thickTop="1" thickBot="1" x14ac:dyDescent="0.3">
      <c r="B34" s="4">
        <v>30</v>
      </c>
      <c r="C34" s="12" t="s">
        <v>30</v>
      </c>
      <c r="D34" s="12"/>
      <c r="E34" s="28">
        <v>10929</v>
      </c>
      <c r="F34" s="28">
        <v>1505486.74</v>
      </c>
      <c r="G34" s="28">
        <v>10928</v>
      </c>
      <c r="H34" s="28">
        <v>1327206</v>
      </c>
      <c r="I34" s="28">
        <v>10927</v>
      </c>
      <c r="J34" s="28">
        <v>1345525.19</v>
      </c>
      <c r="K34" s="13"/>
      <c r="L34" s="3">
        <f t="shared" si="0"/>
        <v>10928</v>
      </c>
      <c r="M34" s="3">
        <f t="shared" si="1"/>
        <v>4178217.93</v>
      </c>
    </row>
    <row r="35" spans="2:13" ht="16.5" thickTop="1" thickBot="1" x14ac:dyDescent="0.3">
      <c r="B35" s="4">
        <v>31</v>
      </c>
      <c r="C35" s="12" t="s">
        <v>31</v>
      </c>
      <c r="D35" s="12"/>
      <c r="E35" s="28">
        <v>20183</v>
      </c>
      <c r="F35" s="28">
        <v>3220769.94</v>
      </c>
      <c r="G35" s="28">
        <v>20343</v>
      </c>
      <c r="H35" s="28">
        <v>2713992.18</v>
      </c>
      <c r="I35" s="28">
        <v>20477</v>
      </c>
      <c r="J35" s="28">
        <v>2591200.2999999998</v>
      </c>
      <c r="K35" s="13"/>
      <c r="L35" s="3">
        <f t="shared" si="0"/>
        <v>20334.333333333332</v>
      </c>
      <c r="M35" s="3">
        <f t="shared" si="1"/>
        <v>8525962.4199999999</v>
      </c>
    </row>
    <row r="36" spans="2:13" ht="16.5" thickTop="1" thickBot="1" x14ac:dyDescent="0.3">
      <c r="B36" s="4">
        <v>32</v>
      </c>
      <c r="C36" s="12" t="s">
        <v>32</v>
      </c>
      <c r="D36" s="12"/>
      <c r="E36" s="28">
        <v>49103</v>
      </c>
      <c r="F36" s="28">
        <v>5422836.1900000004</v>
      </c>
      <c r="G36" s="28">
        <v>49115</v>
      </c>
      <c r="H36" s="28">
        <v>5112120.2699999996</v>
      </c>
      <c r="I36" s="28">
        <v>49144</v>
      </c>
      <c r="J36" s="28">
        <v>5019678.4400000004</v>
      </c>
      <c r="K36" s="13"/>
      <c r="L36" s="3">
        <f t="shared" si="0"/>
        <v>49120.666666666664</v>
      </c>
      <c r="M36" s="3">
        <f t="shared" si="1"/>
        <v>15554634.900000002</v>
      </c>
    </row>
    <row r="37" spans="2:13" ht="16.5" thickTop="1" thickBot="1" x14ac:dyDescent="0.3">
      <c r="B37" s="4">
        <v>33</v>
      </c>
      <c r="C37" s="12" t="s">
        <v>33</v>
      </c>
      <c r="D37" s="12"/>
      <c r="E37" s="28">
        <v>26981</v>
      </c>
      <c r="F37" s="28">
        <v>4069243.25</v>
      </c>
      <c r="G37" s="28">
        <v>27159</v>
      </c>
      <c r="H37" s="28">
        <v>3780205.62</v>
      </c>
      <c r="I37" s="28">
        <v>27169</v>
      </c>
      <c r="J37" s="28">
        <v>3778310.36</v>
      </c>
      <c r="K37" s="13"/>
      <c r="L37" s="3">
        <f t="shared" ref="L37:L64" si="2">(E37+G37+I37)/3</f>
        <v>27103</v>
      </c>
      <c r="M37" s="3">
        <f t="shared" ref="M37:M64" si="3">F37+H37+J37</f>
        <v>11627759.23</v>
      </c>
    </row>
    <row r="38" spans="2:13" ht="16.5" thickTop="1" thickBot="1" x14ac:dyDescent="0.3">
      <c r="B38" s="4">
        <v>34</v>
      </c>
      <c r="C38" s="12" t="s">
        <v>34</v>
      </c>
      <c r="D38" s="12"/>
      <c r="E38" s="28">
        <v>13734</v>
      </c>
      <c r="F38" s="28">
        <v>1697871.78</v>
      </c>
      <c r="G38" s="28">
        <v>13734</v>
      </c>
      <c r="H38" s="28">
        <v>1607605.83</v>
      </c>
      <c r="I38" s="28">
        <v>13739</v>
      </c>
      <c r="J38" s="28">
        <v>1552398.44</v>
      </c>
      <c r="K38" s="13"/>
      <c r="L38" s="3">
        <f t="shared" si="2"/>
        <v>13735.666666666666</v>
      </c>
      <c r="M38" s="3">
        <f t="shared" si="3"/>
        <v>4857876.0500000007</v>
      </c>
    </row>
    <row r="39" spans="2:13" ht="16.5" thickTop="1" thickBot="1" x14ac:dyDescent="0.3">
      <c r="B39" s="4">
        <v>35</v>
      </c>
      <c r="C39" s="12" t="s">
        <v>35</v>
      </c>
      <c r="D39" s="12"/>
      <c r="E39" s="28">
        <v>17298</v>
      </c>
      <c r="F39" s="28">
        <v>3010620.66</v>
      </c>
      <c r="G39" s="28">
        <v>17304</v>
      </c>
      <c r="H39" s="28">
        <v>2806750.08</v>
      </c>
      <c r="I39" s="28">
        <v>17306</v>
      </c>
      <c r="J39" s="28">
        <v>2848131</v>
      </c>
      <c r="K39" s="13"/>
      <c r="L39" s="3">
        <f t="shared" si="2"/>
        <v>17302.666666666668</v>
      </c>
      <c r="M39" s="3">
        <f t="shared" si="3"/>
        <v>8665501.7400000002</v>
      </c>
    </row>
    <row r="40" spans="2:13" ht="16.5" thickTop="1" thickBot="1" x14ac:dyDescent="0.3">
      <c r="B40" s="4">
        <v>36</v>
      </c>
      <c r="C40" s="12" t="s">
        <v>36</v>
      </c>
      <c r="D40" s="12"/>
      <c r="E40" s="28">
        <v>16246</v>
      </c>
      <c r="F40" s="28">
        <v>2724148.11</v>
      </c>
      <c r="G40" s="28">
        <v>16253</v>
      </c>
      <c r="H40" s="28">
        <v>2549646.0699999998</v>
      </c>
      <c r="I40" s="28">
        <v>16257</v>
      </c>
      <c r="J40" s="28">
        <v>2557102.94</v>
      </c>
      <c r="K40" s="13"/>
      <c r="L40" s="3">
        <f t="shared" si="2"/>
        <v>16252</v>
      </c>
      <c r="M40" s="3">
        <f t="shared" si="3"/>
        <v>7830897.1199999992</v>
      </c>
    </row>
    <row r="41" spans="2:13" ht="16.5" thickTop="1" thickBot="1" x14ac:dyDescent="0.3">
      <c r="B41" s="4">
        <v>37</v>
      </c>
      <c r="C41" s="12" t="s">
        <v>37</v>
      </c>
      <c r="D41" s="12"/>
      <c r="E41" s="28">
        <v>21568</v>
      </c>
      <c r="F41" s="28">
        <v>2788584.12</v>
      </c>
      <c r="G41" s="28">
        <v>21572</v>
      </c>
      <c r="H41" s="28">
        <v>2668565.14</v>
      </c>
      <c r="I41" s="28">
        <v>21571</v>
      </c>
      <c r="J41" s="28">
        <v>2563052.7599999998</v>
      </c>
      <c r="K41" s="13"/>
      <c r="L41" s="3">
        <f t="shared" si="2"/>
        <v>21570.333333333332</v>
      </c>
      <c r="M41" s="3">
        <f t="shared" si="3"/>
        <v>8020202.0199999996</v>
      </c>
    </row>
    <row r="42" spans="2:13" ht="16.5" thickTop="1" thickBot="1" x14ac:dyDescent="0.3">
      <c r="B42" s="4">
        <v>38</v>
      </c>
      <c r="C42" s="12" t="s">
        <v>38</v>
      </c>
      <c r="D42" s="12"/>
      <c r="E42" s="28">
        <v>17419</v>
      </c>
      <c r="F42" s="28">
        <v>2784672.09</v>
      </c>
      <c r="G42" s="28">
        <v>17414</v>
      </c>
      <c r="H42" s="28">
        <v>2556043.58</v>
      </c>
      <c r="I42" s="28">
        <v>17411</v>
      </c>
      <c r="J42" s="28">
        <v>2508649.0499999998</v>
      </c>
      <c r="K42" s="13"/>
      <c r="L42" s="3">
        <f t="shared" si="2"/>
        <v>17414.666666666668</v>
      </c>
      <c r="M42" s="3">
        <f t="shared" si="3"/>
        <v>7849364.7199999997</v>
      </c>
    </row>
    <row r="43" spans="2:13" ht="16.5" thickTop="1" thickBot="1" x14ac:dyDescent="0.3">
      <c r="B43" s="4">
        <v>39</v>
      </c>
      <c r="C43" s="12" t="s">
        <v>39</v>
      </c>
      <c r="D43" s="12"/>
      <c r="E43" s="28">
        <v>3772</v>
      </c>
      <c r="F43" s="28">
        <v>654671.68000000005</v>
      </c>
      <c r="G43" s="28">
        <v>3772</v>
      </c>
      <c r="H43" s="28">
        <v>594596.96</v>
      </c>
      <c r="I43" s="28">
        <v>3774</v>
      </c>
      <c r="J43" s="28">
        <v>584410.32999999996</v>
      </c>
      <c r="K43" s="13"/>
      <c r="L43" s="3">
        <f t="shared" si="2"/>
        <v>3772.6666666666665</v>
      </c>
      <c r="M43" s="3">
        <f t="shared" si="3"/>
        <v>1833678.9700000002</v>
      </c>
    </row>
    <row r="44" spans="2:13" ht="16.5" thickTop="1" thickBot="1" x14ac:dyDescent="0.3">
      <c r="B44" s="4">
        <v>40</v>
      </c>
      <c r="C44" s="12" t="s">
        <v>40</v>
      </c>
      <c r="D44" s="12"/>
      <c r="E44" s="28">
        <v>19133</v>
      </c>
      <c r="F44" s="28">
        <v>2313787.15</v>
      </c>
      <c r="G44" s="28">
        <v>19137</v>
      </c>
      <c r="H44" s="28">
        <v>2209418.09</v>
      </c>
      <c r="I44" s="28">
        <v>19140</v>
      </c>
      <c r="J44" s="28">
        <v>2084061.26</v>
      </c>
      <c r="K44" s="13"/>
      <c r="L44" s="3">
        <f t="shared" si="2"/>
        <v>19136.666666666668</v>
      </c>
      <c r="M44" s="3">
        <f t="shared" si="3"/>
        <v>6607266.5</v>
      </c>
    </row>
    <row r="45" spans="2:13" ht="16.5" thickTop="1" thickBot="1" x14ac:dyDescent="0.3">
      <c r="B45" s="4">
        <v>41</v>
      </c>
      <c r="C45" s="12" t="s">
        <v>41</v>
      </c>
      <c r="D45" s="12"/>
      <c r="E45" s="28">
        <v>9449</v>
      </c>
      <c r="F45" s="28">
        <v>1516492.25</v>
      </c>
      <c r="G45" s="28">
        <v>9449</v>
      </c>
      <c r="H45" s="28">
        <v>1491717.36</v>
      </c>
      <c r="I45" s="28">
        <v>9450</v>
      </c>
      <c r="J45" s="28">
        <v>1465986.62</v>
      </c>
      <c r="K45" s="13"/>
      <c r="L45" s="3">
        <f t="shared" si="2"/>
        <v>9449.3333333333339</v>
      </c>
      <c r="M45" s="3">
        <f t="shared" si="3"/>
        <v>4474196.2300000004</v>
      </c>
    </row>
    <row r="46" spans="2:13" ht="16.5" thickTop="1" thickBot="1" x14ac:dyDescent="0.3">
      <c r="B46" s="4">
        <v>42</v>
      </c>
      <c r="C46" s="12" t="s">
        <v>42</v>
      </c>
      <c r="D46" s="12"/>
      <c r="E46" s="28">
        <v>14303</v>
      </c>
      <c r="F46" s="28">
        <v>2242413.2999999998</v>
      </c>
      <c r="G46" s="28">
        <v>14293</v>
      </c>
      <c r="H46" s="28">
        <v>2120538.29</v>
      </c>
      <c r="I46" s="28">
        <v>14296</v>
      </c>
      <c r="J46" s="28">
        <v>2105240.19</v>
      </c>
      <c r="K46" s="13"/>
      <c r="L46" s="3">
        <f t="shared" si="2"/>
        <v>14297.333333333334</v>
      </c>
      <c r="M46" s="3">
        <f t="shared" si="3"/>
        <v>6468191.7799999993</v>
      </c>
    </row>
    <row r="47" spans="2:13" ht="16.5" thickTop="1" thickBot="1" x14ac:dyDescent="0.3">
      <c r="B47" s="4">
        <v>43</v>
      </c>
      <c r="C47" s="12" t="s">
        <v>43</v>
      </c>
      <c r="D47" s="12"/>
      <c r="E47" s="28">
        <v>16079</v>
      </c>
      <c r="F47" s="28">
        <v>2557825.2999999998</v>
      </c>
      <c r="G47" s="28">
        <v>16088</v>
      </c>
      <c r="H47" s="28">
        <v>2424670.4700000002</v>
      </c>
      <c r="I47" s="28">
        <v>16099</v>
      </c>
      <c r="J47" s="28">
        <v>2344037.2000000002</v>
      </c>
      <c r="K47" s="13"/>
      <c r="L47" s="3">
        <f t="shared" si="2"/>
        <v>16088.666666666666</v>
      </c>
      <c r="M47" s="3">
        <f t="shared" si="3"/>
        <v>7326532.9699999997</v>
      </c>
    </row>
    <row r="48" spans="2:13" ht="16.5" thickTop="1" thickBot="1" x14ac:dyDescent="0.3">
      <c r="B48" s="4">
        <v>44</v>
      </c>
      <c r="C48" s="12" t="s">
        <v>44</v>
      </c>
      <c r="D48" s="12"/>
      <c r="E48" s="28">
        <v>54241</v>
      </c>
      <c r="F48" s="28">
        <v>6727092.04</v>
      </c>
      <c r="G48" s="28">
        <v>54245</v>
      </c>
      <c r="H48" s="28">
        <v>6308411.5899999999</v>
      </c>
      <c r="I48" s="28">
        <v>54258</v>
      </c>
      <c r="J48" s="28">
        <v>6104238.3499999996</v>
      </c>
      <c r="K48" s="13"/>
      <c r="L48" s="3">
        <f t="shared" si="2"/>
        <v>54248</v>
      </c>
      <c r="M48" s="3">
        <f t="shared" si="3"/>
        <v>19139741.979999997</v>
      </c>
    </row>
    <row r="49" spans="2:13" ht="16.5" thickTop="1" thickBot="1" x14ac:dyDescent="0.3">
      <c r="B49" s="4">
        <v>45</v>
      </c>
      <c r="C49" s="12" t="s">
        <v>45</v>
      </c>
      <c r="D49" s="12"/>
      <c r="E49" s="28">
        <v>25556</v>
      </c>
      <c r="F49" s="28">
        <v>4906689.09</v>
      </c>
      <c r="G49" s="28">
        <v>25581</v>
      </c>
      <c r="H49" s="28">
        <v>4488220.8499999996</v>
      </c>
      <c r="I49" s="28">
        <v>25608</v>
      </c>
      <c r="J49" s="28">
        <v>4423200.08</v>
      </c>
      <c r="K49" s="13"/>
      <c r="L49" s="3">
        <f t="shared" si="2"/>
        <v>25581.666666666668</v>
      </c>
      <c r="M49" s="3">
        <f t="shared" si="3"/>
        <v>13818110.02</v>
      </c>
    </row>
    <row r="50" spans="2:13" ht="16.5" thickTop="1" thickBot="1" x14ac:dyDescent="0.3">
      <c r="B50" s="4">
        <v>46</v>
      </c>
      <c r="C50" s="12" t="s">
        <v>46</v>
      </c>
      <c r="D50" s="12"/>
      <c r="E50" s="28">
        <v>10851</v>
      </c>
      <c r="F50" s="28">
        <v>2003707.85</v>
      </c>
      <c r="G50" s="28">
        <v>10851</v>
      </c>
      <c r="H50" s="28">
        <v>1842367.2</v>
      </c>
      <c r="I50" s="28">
        <v>10856</v>
      </c>
      <c r="J50" s="28">
        <v>1853869.69</v>
      </c>
      <c r="K50" s="13"/>
      <c r="L50" s="3">
        <f t="shared" si="2"/>
        <v>10852.666666666666</v>
      </c>
      <c r="M50" s="3">
        <f t="shared" si="3"/>
        <v>5699944.7400000002</v>
      </c>
    </row>
    <row r="51" spans="2:13" ht="16.5" thickTop="1" thickBot="1" x14ac:dyDescent="0.3">
      <c r="B51" s="4">
        <v>47</v>
      </c>
      <c r="C51" s="12" t="s">
        <v>47</v>
      </c>
      <c r="D51" s="12"/>
      <c r="E51" s="28">
        <v>21293</v>
      </c>
      <c r="F51" s="28">
        <v>4359128.34</v>
      </c>
      <c r="G51" s="28">
        <v>21302</v>
      </c>
      <c r="H51" s="28">
        <v>3942379.6</v>
      </c>
      <c r="I51" s="28">
        <v>21308</v>
      </c>
      <c r="J51" s="28">
        <v>3923628.52</v>
      </c>
      <c r="K51" s="13"/>
      <c r="L51" s="3">
        <f t="shared" si="2"/>
        <v>21301</v>
      </c>
      <c r="M51" s="3">
        <f t="shared" si="3"/>
        <v>12225136.459999999</v>
      </c>
    </row>
    <row r="52" spans="2:13" ht="16.5" thickTop="1" thickBot="1" x14ac:dyDescent="0.3">
      <c r="B52" s="4">
        <v>48</v>
      </c>
      <c r="C52" s="12" t="s">
        <v>48</v>
      </c>
      <c r="D52" s="12"/>
      <c r="E52" s="28">
        <v>10351</v>
      </c>
      <c r="F52" s="28">
        <v>1657126.11</v>
      </c>
      <c r="G52" s="28">
        <v>10355</v>
      </c>
      <c r="H52" s="28">
        <v>1546120.5</v>
      </c>
      <c r="I52" s="28">
        <v>10368</v>
      </c>
      <c r="J52" s="28">
        <v>1573668</v>
      </c>
      <c r="K52" s="13"/>
      <c r="L52" s="3">
        <f t="shared" si="2"/>
        <v>10358</v>
      </c>
      <c r="M52" s="3">
        <f t="shared" si="3"/>
        <v>4776914.6100000003</v>
      </c>
    </row>
    <row r="53" spans="2:13" ht="16.5" thickTop="1" thickBot="1" x14ac:dyDescent="0.3">
      <c r="B53" s="4">
        <v>49</v>
      </c>
      <c r="C53" s="12" t="s">
        <v>49</v>
      </c>
      <c r="D53" s="12"/>
      <c r="E53" s="28">
        <v>15333</v>
      </c>
      <c r="F53" s="28">
        <v>1998855.22</v>
      </c>
      <c r="G53" s="28">
        <v>15336</v>
      </c>
      <c r="H53" s="28">
        <v>1908218.03</v>
      </c>
      <c r="I53" s="28">
        <v>15339</v>
      </c>
      <c r="J53" s="28">
        <v>1872245.53</v>
      </c>
      <c r="K53" s="13"/>
      <c r="L53" s="3">
        <f t="shared" si="2"/>
        <v>15336</v>
      </c>
      <c r="M53" s="3">
        <f t="shared" si="3"/>
        <v>5779318.7800000003</v>
      </c>
    </row>
    <row r="54" spans="2:13" ht="16.5" thickTop="1" thickBot="1" x14ac:dyDescent="0.3">
      <c r="B54" s="4">
        <v>50</v>
      </c>
      <c r="C54" s="12" t="s">
        <v>50</v>
      </c>
      <c r="D54" s="12"/>
      <c r="E54" s="28">
        <v>20401</v>
      </c>
      <c r="F54" s="28">
        <v>3592488.53</v>
      </c>
      <c r="G54" s="28">
        <v>20406</v>
      </c>
      <c r="H54" s="28">
        <v>3386166.1</v>
      </c>
      <c r="I54" s="28">
        <v>20418</v>
      </c>
      <c r="J54" s="28">
        <v>3335248.17</v>
      </c>
      <c r="K54" s="13"/>
      <c r="L54" s="3">
        <f t="shared" si="2"/>
        <v>20408.333333333332</v>
      </c>
      <c r="M54" s="3">
        <f t="shared" si="3"/>
        <v>10313902.800000001</v>
      </c>
    </row>
    <row r="55" spans="2:13" ht="16.5" thickTop="1" thickBot="1" x14ac:dyDescent="0.3">
      <c r="B55" s="4">
        <v>51</v>
      </c>
      <c r="C55" s="12" t="s">
        <v>51</v>
      </c>
      <c r="D55" s="12"/>
      <c r="E55" s="28">
        <v>22645</v>
      </c>
      <c r="F55" s="28">
        <v>3338237.11</v>
      </c>
      <c r="G55" s="28">
        <v>22646</v>
      </c>
      <c r="H55" s="28">
        <v>3098794.87</v>
      </c>
      <c r="I55" s="28">
        <v>22647</v>
      </c>
      <c r="J55" s="28">
        <v>3074888.19</v>
      </c>
      <c r="K55" s="13"/>
      <c r="L55" s="3">
        <f t="shared" si="2"/>
        <v>22646</v>
      </c>
      <c r="M55" s="3">
        <f t="shared" si="3"/>
        <v>9511920.1699999999</v>
      </c>
    </row>
    <row r="56" spans="2:13" ht="16.5" thickTop="1" thickBot="1" x14ac:dyDescent="0.3">
      <c r="B56" s="4">
        <v>52</v>
      </c>
      <c r="C56" s="12" t="s">
        <v>52</v>
      </c>
      <c r="D56" s="12"/>
      <c r="E56" s="28">
        <v>21324</v>
      </c>
      <c r="F56" s="28">
        <v>5292658.3</v>
      </c>
      <c r="G56" s="28">
        <v>21355</v>
      </c>
      <c r="H56" s="28">
        <v>4832011.71</v>
      </c>
      <c r="I56" s="28">
        <v>21391</v>
      </c>
      <c r="J56" s="28">
        <v>4878782.95</v>
      </c>
      <c r="K56" s="13"/>
      <c r="L56" s="3">
        <f t="shared" si="2"/>
        <v>21356.666666666668</v>
      </c>
      <c r="M56" s="3">
        <f t="shared" si="3"/>
        <v>15003452.960000001</v>
      </c>
    </row>
    <row r="57" spans="2:13" ht="16.5" thickTop="1" thickBot="1" x14ac:dyDescent="0.3">
      <c r="B57" s="4">
        <v>53</v>
      </c>
      <c r="C57" s="12" t="s">
        <v>53</v>
      </c>
      <c r="D57" s="12"/>
      <c r="E57" s="28">
        <v>23065</v>
      </c>
      <c r="F57" s="28">
        <v>2842587.41</v>
      </c>
      <c r="G57" s="28">
        <v>23070</v>
      </c>
      <c r="H57" s="28">
        <v>2751863.09</v>
      </c>
      <c r="I57" s="28">
        <v>23075</v>
      </c>
      <c r="J57" s="28">
        <v>2625540.7599999998</v>
      </c>
      <c r="K57" s="13"/>
      <c r="L57" s="3">
        <f t="shared" si="2"/>
        <v>23070</v>
      </c>
      <c r="M57" s="3">
        <f t="shared" si="3"/>
        <v>8219991.2599999998</v>
      </c>
    </row>
    <row r="58" spans="2:13" ht="16.5" thickTop="1" thickBot="1" x14ac:dyDescent="0.3">
      <c r="B58" s="4">
        <v>54</v>
      </c>
      <c r="C58" s="12" t="s">
        <v>54</v>
      </c>
      <c r="D58" s="12"/>
      <c r="E58" s="28">
        <v>24982</v>
      </c>
      <c r="F58" s="28">
        <v>3525461.23</v>
      </c>
      <c r="G58" s="28">
        <v>24989</v>
      </c>
      <c r="H58" s="28">
        <v>3363930.09</v>
      </c>
      <c r="I58" s="28">
        <v>25000</v>
      </c>
      <c r="J58" s="28">
        <v>3296275.21</v>
      </c>
      <c r="K58" s="13"/>
      <c r="L58" s="3">
        <f t="shared" si="2"/>
        <v>24990.333333333332</v>
      </c>
      <c r="M58" s="3">
        <f t="shared" si="3"/>
        <v>10185666.530000001</v>
      </c>
    </row>
    <row r="59" spans="2:13" ht="16.5" thickTop="1" thickBot="1" x14ac:dyDescent="0.3">
      <c r="B59" s="4">
        <v>55</v>
      </c>
      <c r="C59" s="12" t="s">
        <v>55</v>
      </c>
      <c r="D59" s="12"/>
      <c r="E59" s="28">
        <v>15239</v>
      </c>
      <c r="F59" s="28">
        <v>1892759.63</v>
      </c>
      <c r="G59" s="28">
        <v>15246</v>
      </c>
      <c r="H59" s="28">
        <v>1792874.08</v>
      </c>
      <c r="I59" s="28">
        <v>15250</v>
      </c>
      <c r="J59" s="28">
        <v>1700652.09</v>
      </c>
      <c r="K59" s="13"/>
      <c r="L59" s="3">
        <f t="shared" si="2"/>
        <v>15245</v>
      </c>
      <c r="M59" s="3">
        <f t="shared" si="3"/>
        <v>5386285.7999999998</v>
      </c>
    </row>
    <row r="60" spans="2:13" ht="16.5" thickTop="1" thickBot="1" x14ac:dyDescent="0.3">
      <c r="B60" s="4">
        <v>56</v>
      </c>
      <c r="C60" s="12" t="s">
        <v>56</v>
      </c>
      <c r="D60" s="12"/>
      <c r="E60" s="28">
        <v>18821</v>
      </c>
      <c r="F60" s="28">
        <v>3086899.25</v>
      </c>
      <c r="G60" s="28">
        <v>18823</v>
      </c>
      <c r="H60" s="28">
        <v>2934893.76</v>
      </c>
      <c r="I60" s="28">
        <v>18829</v>
      </c>
      <c r="J60" s="28">
        <v>2905614.82</v>
      </c>
      <c r="K60" s="13"/>
      <c r="L60" s="3">
        <f t="shared" si="2"/>
        <v>18824.333333333332</v>
      </c>
      <c r="M60" s="3">
        <f t="shared" si="3"/>
        <v>8927407.8300000001</v>
      </c>
    </row>
    <row r="61" spans="2:13" ht="16.5" thickTop="1" thickBot="1" x14ac:dyDescent="0.3">
      <c r="B61" s="4">
        <v>57</v>
      </c>
      <c r="C61" s="12" t="s">
        <v>57</v>
      </c>
      <c r="D61" s="12"/>
      <c r="E61" s="28">
        <v>314177</v>
      </c>
      <c r="F61" s="28">
        <v>54322656.880000003</v>
      </c>
      <c r="G61" s="28">
        <v>314596</v>
      </c>
      <c r="H61" s="28">
        <v>51075204.219999999</v>
      </c>
      <c r="I61" s="28">
        <v>315064</v>
      </c>
      <c r="J61" s="28">
        <v>50505510.299999997</v>
      </c>
      <c r="K61" s="13"/>
      <c r="L61" s="3">
        <f t="shared" si="2"/>
        <v>314612.33333333331</v>
      </c>
      <c r="M61" s="3">
        <f t="shared" si="3"/>
        <v>155903371.39999998</v>
      </c>
    </row>
    <row r="62" spans="2:13" ht="16.5" thickTop="1" thickBot="1" x14ac:dyDescent="0.3">
      <c r="B62" s="4">
        <v>58</v>
      </c>
      <c r="C62" s="12" t="s">
        <v>58</v>
      </c>
      <c r="D62" s="12"/>
      <c r="E62" s="28">
        <v>68844</v>
      </c>
      <c r="F62" s="28">
        <v>21911146.199999999</v>
      </c>
      <c r="G62" s="28">
        <v>69025</v>
      </c>
      <c r="H62" s="28">
        <v>20494281.789999999</v>
      </c>
      <c r="I62" s="28">
        <v>69196</v>
      </c>
      <c r="J62" s="28">
        <v>19724476.940000001</v>
      </c>
      <c r="K62" s="13"/>
      <c r="L62" s="3">
        <f t="shared" si="2"/>
        <v>69021.666666666672</v>
      </c>
      <c r="M62" s="3">
        <f t="shared" si="3"/>
        <v>62129904.929999992</v>
      </c>
    </row>
    <row r="63" spans="2:13" ht="16.5" thickTop="1" thickBot="1" x14ac:dyDescent="0.3">
      <c r="B63" s="4">
        <v>59</v>
      </c>
      <c r="C63" s="12" t="s">
        <v>59</v>
      </c>
      <c r="D63" s="12"/>
      <c r="E63" s="28">
        <v>13560</v>
      </c>
      <c r="F63" s="28">
        <v>1285186.49</v>
      </c>
      <c r="G63" s="28">
        <v>13559</v>
      </c>
      <c r="H63" s="28">
        <v>1253621.8799999999</v>
      </c>
      <c r="I63" s="28">
        <v>13556</v>
      </c>
      <c r="J63" s="28">
        <v>1208440</v>
      </c>
      <c r="K63" s="13"/>
      <c r="L63" s="3">
        <f t="shared" si="2"/>
        <v>13558.333333333334</v>
      </c>
      <c r="M63" s="3">
        <f t="shared" si="3"/>
        <v>3747248.37</v>
      </c>
    </row>
    <row r="64" spans="2:13" ht="16.5" thickTop="1" thickBot="1" x14ac:dyDescent="0.3">
      <c r="B64" s="4">
        <v>60</v>
      </c>
      <c r="C64" s="12" t="s">
        <v>60</v>
      </c>
      <c r="D64" s="12"/>
      <c r="E64" s="28">
        <v>11366</v>
      </c>
      <c r="F64" s="28">
        <v>1574688.56</v>
      </c>
      <c r="G64" s="28">
        <v>11369</v>
      </c>
      <c r="H64" s="28">
        <v>1511636.63</v>
      </c>
      <c r="I64" s="28">
        <v>11371</v>
      </c>
      <c r="J64" s="28">
        <v>1403103.35</v>
      </c>
      <c r="K64" s="13"/>
      <c r="L64" s="3">
        <f t="shared" si="2"/>
        <v>11368.666666666666</v>
      </c>
      <c r="M64" s="3">
        <f t="shared" si="3"/>
        <v>4489428.54</v>
      </c>
    </row>
    <row r="65" spans="3:13" ht="15.75" thickTop="1" x14ac:dyDescent="0.25">
      <c r="C65" s="2" t="s">
        <v>93</v>
      </c>
      <c r="E65" s="37">
        <f t="shared" ref="E65:J65" si="4">SUM(E5:E64)</f>
        <v>1677911</v>
      </c>
      <c r="F65" s="37">
        <f t="shared" si="4"/>
        <v>282845475.21000004</v>
      </c>
      <c r="G65" s="37">
        <f t="shared" si="4"/>
        <v>1679510</v>
      </c>
      <c r="H65" s="37">
        <f t="shared" si="4"/>
        <v>261144448.86000001</v>
      </c>
      <c r="I65" s="37">
        <f t="shared" si="4"/>
        <v>1681159</v>
      </c>
      <c r="J65" s="37">
        <f t="shared" si="4"/>
        <v>257912253.25999996</v>
      </c>
      <c r="K65" s="37"/>
      <c r="L65" s="37">
        <f>SUM(L5:L64)</f>
        <v>1679526.6666666665</v>
      </c>
      <c r="M65" s="37">
        <f>SUM(M5:M64)</f>
        <v>801902177.32999992</v>
      </c>
    </row>
    <row r="66" spans="3:13" x14ac:dyDescent="0.25">
      <c r="E66" s="37"/>
      <c r="F66" s="37"/>
      <c r="G66" s="37"/>
      <c r="H66" s="37"/>
      <c r="I66" s="37"/>
      <c r="J66" s="37"/>
      <c r="K66" s="37"/>
      <c r="L66" s="37"/>
      <c r="M66" s="37"/>
    </row>
    <row r="67" spans="3:13" x14ac:dyDescent="0.25">
      <c r="C67" s="2" t="s">
        <v>94</v>
      </c>
      <c r="E67" s="37">
        <v>1677911</v>
      </c>
      <c r="F67" s="37">
        <v>282845475.21000004</v>
      </c>
      <c r="G67" s="37">
        <v>1679510</v>
      </c>
      <c r="H67" s="37">
        <v>261144448.86000001</v>
      </c>
      <c r="I67" s="37">
        <v>1681159</v>
      </c>
      <c r="J67" s="37">
        <v>257912253.25999996</v>
      </c>
      <c r="K67" s="37"/>
      <c r="L67" s="37">
        <f>(E67+G67+I67)/3</f>
        <v>1679526.6666666667</v>
      </c>
      <c r="M67" s="37">
        <f>F67+H67+J67</f>
        <v>801902177.33000004</v>
      </c>
    </row>
    <row r="68" spans="3:13" x14ac:dyDescent="0.25">
      <c r="E68" s="37"/>
      <c r="F68" s="37"/>
      <c r="G68" s="37"/>
      <c r="H68" s="37"/>
      <c r="I68" s="37"/>
      <c r="J68" s="37"/>
      <c r="K68" s="37"/>
      <c r="L68" s="37"/>
      <c r="M68" s="37"/>
    </row>
    <row r="69" spans="3:13" x14ac:dyDescent="0.25">
      <c r="C69" s="2" t="s">
        <v>95</v>
      </c>
      <c r="E69" s="37">
        <f>E65-E67</f>
        <v>0</v>
      </c>
      <c r="F69" s="37">
        <f t="shared" ref="F69:I69" si="5">F65-F67</f>
        <v>0</v>
      </c>
      <c r="G69" s="37">
        <f t="shared" si="5"/>
        <v>0</v>
      </c>
      <c r="H69" s="37">
        <f t="shared" si="5"/>
        <v>0</v>
      </c>
      <c r="I69" s="37">
        <f t="shared" si="5"/>
        <v>0</v>
      </c>
      <c r="J69" s="37">
        <f>J65-J67</f>
        <v>0</v>
      </c>
      <c r="K69" s="37"/>
      <c r="L69" s="37">
        <f t="shared" ref="L69:M69" si="6">L65-L67</f>
        <v>0</v>
      </c>
      <c r="M69" s="37">
        <f t="shared" si="6"/>
        <v>0</v>
      </c>
    </row>
  </sheetData>
  <autoFilter ref="B4:M4" xr:uid="{12ADD47C-2701-49F0-98F8-77E75508D285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A589-5E59-4705-A5BC-42831860E61C}">
  <sheetPr>
    <tabColor rgb="FF00B0F0"/>
  </sheetPr>
  <dimension ref="A1:I67"/>
  <sheetViews>
    <sheetView tabSelected="1" workbookViewId="0"/>
  </sheetViews>
  <sheetFormatPr defaultRowHeight="15" x14ac:dyDescent="0.25"/>
  <cols>
    <col min="1" max="1" width="4.42578125" customWidth="1"/>
    <col min="2" max="2" width="9.140625" customWidth="1"/>
    <col min="3" max="3" width="25.42578125" customWidth="1"/>
    <col min="4" max="4" width="1" customWidth="1"/>
    <col min="5" max="5" width="25.28515625" customWidth="1"/>
    <col min="6" max="6" width="1.42578125" customWidth="1"/>
    <col min="7" max="7" width="24.7109375" customWidth="1"/>
    <col min="8" max="8" width="0.85546875" customWidth="1"/>
    <col min="9" max="9" width="25.5703125" customWidth="1"/>
    <col min="11" max="11" width="9.140625" customWidth="1"/>
  </cols>
  <sheetData>
    <row r="1" spans="1:9" ht="15.75" thickBot="1" x14ac:dyDescent="0.3">
      <c r="A1" s="39"/>
    </row>
    <row r="2" spans="1:9" ht="55.5" customHeight="1" thickTop="1" thickBot="1" x14ac:dyDescent="0.3">
      <c r="B2" s="40" t="s">
        <v>106</v>
      </c>
      <c r="C2" s="41"/>
      <c r="D2" s="41"/>
      <c r="E2" s="41"/>
      <c r="F2" s="41"/>
      <c r="G2" s="41"/>
      <c r="H2" s="41"/>
      <c r="I2" s="41"/>
    </row>
    <row r="3" spans="1:9" ht="16.5" thickTop="1" thickBot="1" x14ac:dyDescent="0.3"/>
    <row r="4" spans="1:9" ht="35.25" customHeight="1" thickTop="1" thickBot="1" x14ac:dyDescent="0.3">
      <c r="B4" s="17" t="s">
        <v>61</v>
      </c>
      <c r="C4" s="17" t="s">
        <v>62</v>
      </c>
      <c r="D4" s="22"/>
      <c r="E4" s="5" t="s">
        <v>67</v>
      </c>
      <c r="F4" s="16"/>
      <c r="G4" s="5" t="s">
        <v>88</v>
      </c>
      <c r="H4" s="16"/>
      <c r="I4" s="5" t="s">
        <v>89</v>
      </c>
    </row>
    <row r="5" spans="1:9" ht="16.5" thickTop="1" thickBot="1" x14ac:dyDescent="0.3">
      <c r="B5" s="11">
        <v>1</v>
      </c>
      <c r="C5" s="18" t="s">
        <v>1</v>
      </c>
      <c r="D5" s="18"/>
      <c r="E5" s="26">
        <v>83573.17</v>
      </c>
      <c r="F5" s="26"/>
      <c r="G5" s="26">
        <v>13578051.17</v>
      </c>
      <c r="H5" s="26"/>
      <c r="I5" s="27">
        <v>50245819.879999995</v>
      </c>
    </row>
    <row r="6" spans="1:9" ht="16.5" thickTop="1" thickBot="1" x14ac:dyDescent="0.3">
      <c r="B6" s="11">
        <v>2</v>
      </c>
      <c r="C6" s="18" t="s">
        <v>2</v>
      </c>
      <c r="D6" s="18"/>
      <c r="E6" s="26">
        <v>14556.160000000002</v>
      </c>
      <c r="F6" s="26"/>
      <c r="G6" s="26">
        <v>9688494.0800000001</v>
      </c>
      <c r="H6" s="26"/>
      <c r="I6" s="27">
        <v>41655795.329999998</v>
      </c>
    </row>
    <row r="7" spans="1:9" ht="16.5" thickTop="1" thickBot="1" x14ac:dyDescent="0.3">
      <c r="B7" s="11">
        <v>3</v>
      </c>
      <c r="C7" s="18" t="s">
        <v>3</v>
      </c>
      <c r="D7" s="18"/>
      <c r="E7" s="26">
        <v>14954.540000000006</v>
      </c>
      <c r="F7" s="26"/>
      <c r="G7" s="26">
        <v>2339967.46</v>
      </c>
      <c r="H7" s="26"/>
      <c r="I7" s="27">
        <v>15613841.32</v>
      </c>
    </row>
    <row r="8" spans="1:9" ht="16.5" thickTop="1" thickBot="1" x14ac:dyDescent="0.3">
      <c r="B8" s="11">
        <v>4</v>
      </c>
      <c r="C8" s="18" t="s">
        <v>4</v>
      </c>
      <c r="D8" s="18"/>
      <c r="E8" s="26">
        <v>81794.7</v>
      </c>
      <c r="F8" s="26"/>
      <c r="G8" s="26">
        <v>58082309.350000001</v>
      </c>
      <c r="H8" s="26"/>
      <c r="I8" s="27">
        <v>17104380.390000001</v>
      </c>
    </row>
    <row r="9" spans="1:9" ht="16.5" thickTop="1" thickBot="1" x14ac:dyDescent="0.3">
      <c r="B9" s="11">
        <v>5</v>
      </c>
      <c r="C9" s="18" t="s">
        <v>5</v>
      </c>
      <c r="D9" s="18"/>
      <c r="E9" s="26">
        <v>921.11000000000013</v>
      </c>
      <c r="F9" s="26"/>
      <c r="G9" s="26">
        <v>48165.21</v>
      </c>
      <c r="H9" s="26"/>
      <c r="I9" s="27">
        <v>4787473.42</v>
      </c>
    </row>
    <row r="10" spans="1:9" ht="16.5" thickTop="1" thickBot="1" x14ac:dyDescent="0.3">
      <c r="B10" s="11">
        <v>6</v>
      </c>
      <c r="C10" s="18" t="s">
        <v>6</v>
      </c>
      <c r="D10" s="18"/>
      <c r="E10" s="26">
        <v>4381.8649999999998</v>
      </c>
      <c r="F10" s="26"/>
      <c r="G10" s="26">
        <v>415160.99</v>
      </c>
      <c r="H10" s="26"/>
      <c r="I10" s="27">
        <v>14217361.550000001</v>
      </c>
    </row>
    <row r="11" spans="1:9" ht="16.5" thickTop="1" thickBot="1" x14ac:dyDescent="0.3">
      <c r="B11" s="11">
        <v>7</v>
      </c>
      <c r="C11" s="18" t="s">
        <v>7</v>
      </c>
      <c r="D11" s="18"/>
      <c r="E11" s="26">
        <v>5744.255000000001</v>
      </c>
      <c r="F11" s="26"/>
      <c r="G11" s="26">
        <v>1083397.68</v>
      </c>
      <c r="H11" s="26"/>
      <c r="I11" s="27">
        <v>21176084.119999997</v>
      </c>
    </row>
    <row r="12" spans="1:9" ht="16.5" thickTop="1" thickBot="1" x14ac:dyDescent="0.3">
      <c r="B12" s="11">
        <v>8</v>
      </c>
      <c r="C12" s="18" t="s">
        <v>8</v>
      </c>
      <c r="D12" s="18"/>
      <c r="E12" s="26">
        <v>1074176.0449999999</v>
      </c>
      <c r="F12" s="26"/>
      <c r="G12" s="26">
        <v>30497443.609999999</v>
      </c>
      <c r="H12" s="26"/>
      <c r="I12" s="27">
        <v>37013302.299999997</v>
      </c>
    </row>
    <row r="13" spans="1:9" ht="16.5" thickTop="1" thickBot="1" x14ac:dyDescent="0.3">
      <c r="B13" s="11">
        <v>9</v>
      </c>
      <c r="C13" s="18" t="s">
        <v>9</v>
      </c>
      <c r="D13" s="18"/>
      <c r="E13" s="26">
        <v>6597.93</v>
      </c>
      <c r="F13" s="26"/>
      <c r="G13" s="26">
        <v>1301441.23</v>
      </c>
      <c r="H13" s="26"/>
      <c r="I13" s="27">
        <v>9282401.5299999993</v>
      </c>
    </row>
    <row r="14" spans="1:9" ht="16.5" thickTop="1" thickBot="1" x14ac:dyDescent="0.3">
      <c r="B14" s="11">
        <v>10</v>
      </c>
      <c r="C14" s="18" t="s">
        <v>10</v>
      </c>
      <c r="D14" s="18"/>
      <c r="E14" s="26">
        <v>79654.415000000008</v>
      </c>
      <c r="F14" s="26"/>
      <c r="G14" s="26">
        <v>1679210.3599999999</v>
      </c>
      <c r="H14" s="26"/>
      <c r="I14" s="27">
        <v>40017041.519999996</v>
      </c>
    </row>
    <row r="15" spans="1:9" ht="16.5" thickTop="1" thickBot="1" x14ac:dyDescent="0.3">
      <c r="B15" s="11">
        <v>11</v>
      </c>
      <c r="C15" s="18" t="s">
        <v>11</v>
      </c>
      <c r="D15" s="18"/>
      <c r="E15" s="26">
        <v>5429.3600000000006</v>
      </c>
      <c r="F15" s="26"/>
      <c r="G15" s="26">
        <v>2151184.73</v>
      </c>
      <c r="H15" s="26"/>
      <c r="I15" s="27">
        <v>13359866.83</v>
      </c>
    </row>
    <row r="16" spans="1:9" ht="16.5" thickTop="1" thickBot="1" x14ac:dyDescent="0.3">
      <c r="B16" s="11">
        <v>12</v>
      </c>
      <c r="C16" s="18" t="s">
        <v>12</v>
      </c>
      <c r="D16" s="18"/>
      <c r="E16" s="26">
        <v>30952.14</v>
      </c>
      <c r="F16" s="26"/>
      <c r="G16" s="26">
        <v>26671575.550000001</v>
      </c>
      <c r="H16" s="26"/>
      <c r="I16" s="27">
        <v>12878894.25</v>
      </c>
    </row>
    <row r="17" spans="2:9" ht="16.5" thickTop="1" thickBot="1" x14ac:dyDescent="0.3">
      <c r="B17" s="11">
        <v>13</v>
      </c>
      <c r="C17" s="18" t="s">
        <v>13</v>
      </c>
      <c r="D17" s="18"/>
      <c r="E17" s="26">
        <v>917994.93</v>
      </c>
      <c r="F17" s="26"/>
      <c r="G17" s="26">
        <v>154355937.12</v>
      </c>
      <c r="H17" s="26"/>
      <c r="I17" s="27">
        <v>23731843.539999999</v>
      </c>
    </row>
    <row r="18" spans="2:9" ht="16.5" thickTop="1" thickBot="1" x14ac:dyDescent="0.3">
      <c r="B18" s="11">
        <v>14</v>
      </c>
      <c r="C18" s="18" t="s">
        <v>14</v>
      </c>
      <c r="D18" s="18"/>
      <c r="E18" s="26">
        <v>3680.5299999999997</v>
      </c>
      <c r="F18" s="26"/>
      <c r="G18" s="26">
        <v>1049220.7</v>
      </c>
      <c r="H18" s="26"/>
      <c r="I18" s="27">
        <v>7329781.6899999995</v>
      </c>
    </row>
    <row r="19" spans="2:9" ht="16.5" thickTop="1" thickBot="1" x14ac:dyDescent="0.3">
      <c r="B19" s="11">
        <v>15</v>
      </c>
      <c r="C19" s="18" t="s">
        <v>15</v>
      </c>
      <c r="D19" s="18"/>
      <c r="E19" s="26">
        <v>324270.21999999991</v>
      </c>
      <c r="F19" s="26"/>
      <c r="G19" s="26">
        <v>163579965.28999999</v>
      </c>
      <c r="H19" s="26"/>
      <c r="I19" s="27">
        <v>262912437.52000001</v>
      </c>
    </row>
    <row r="20" spans="2:9" ht="16.5" thickTop="1" thickBot="1" x14ac:dyDescent="0.3">
      <c r="B20" s="11">
        <v>16</v>
      </c>
      <c r="C20" s="18" t="s">
        <v>16</v>
      </c>
      <c r="D20" s="18"/>
      <c r="E20" s="26">
        <v>89655.308100000024</v>
      </c>
      <c r="F20" s="26"/>
      <c r="G20" s="26">
        <v>51560284.43</v>
      </c>
      <c r="H20" s="26"/>
      <c r="I20" s="27">
        <v>106894322.88</v>
      </c>
    </row>
    <row r="21" spans="2:9" ht="16.5" thickTop="1" thickBot="1" x14ac:dyDescent="0.3">
      <c r="B21" s="11">
        <v>17</v>
      </c>
      <c r="C21" s="18" t="s">
        <v>17</v>
      </c>
      <c r="D21" s="18"/>
      <c r="E21" s="26">
        <v>2420.59</v>
      </c>
      <c r="F21" s="26"/>
      <c r="G21" s="26">
        <v>124785.01</v>
      </c>
      <c r="H21" s="26"/>
      <c r="I21" s="27">
        <v>24436720.57</v>
      </c>
    </row>
    <row r="22" spans="2:9" ht="16.5" thickTop="1" thickBot="1" x14ac:dyDescent="0.3">
      <c r="B22" s="11">
        <v>18</v>
      </c>
      <c r="C22" s="18" t="s">
        <v>18</v>
      </c>
      <c r="D22" s="18"/>
      <c r="E22" s="26">
        <v>8510.4599999999991</v>
      </c>
      <c r="F22" s="26"/>
      <c r="G22" s="26">
        <v>3929783.86</v>
      </c>
      <c r="H22" s="26"/>
      <c r="I22" s="27">
        <v>51475148.719999999</v>
      </c>
    </row>
    <row r="23" spans="2:9" ht="16.5" thickTop="1" thickBot="1" x14ac:dyDescent="0.3">
      <c r="B23" s="11">
        <v>19</v>
      </c>
      <c r="C23" s="18" t="s">
        <v>19</v>
      </c>
      <c r="D23" s="18"/>
      <c r="E23" s="26">
        <v>14370.040000000003</v>
      </c>
      <c r="F23" s="26"/>
      <c r="G23" s="26">
        <v>6169236.96</v>
      </c>
      <c r="H23" s="26"/>
      <c r="I23" s="27">
        <v>13880095.68</v>
      </c>
    </row>
    <row r="24" spans="2:9" ht="16.5" thickTop="1" thickBot="1" x14ac:dyDescent="0.3">
      <c r="B24" s="11">
        <v>20</v>
      </c>
      <c r="C24" s="18" t="s">
        <v>20</v>
      </c>
      <c r="D24" s="18"/>
      <c r="E24" s="26">
        <v>30676.790000000008</v>
      </c>
      <c r="F24" s="26"/>
      <c r="G24" s="26">
        <v>42489658.159999996</v>
      </c>
      <c r="H24" s="26"/>
      <c r="I24" s="27">
        <v>166554524.26000002</v>
      </c>
    </row>
    <row r="25" spans="2:9" ht="16.5" thickTop="1" thickBot="1" x14ac:dyDescent="0.3">
      <c r="B25" s="11">
        <v>21</v>
      </c>
      <c r="C25" s="18" t="s">
        <v>21</v>
      </c>
      <c r="D25" s="18"/>
      <c r="E25" s="26">
        <v>77957.984999999899</v>
      </c>
      <c r="F25" s="26"/>
      <c r="G25" s="26">
        <v>35208066.420000002</v>
      </c>
      <c r="H25" s="26"/>
      <c r="I25" s="27">
        <v>88809227.860000014</v>
      </c>
    </row>
    <row r="26" spans="2:9" ht="16.5" thickTop="1" thickBot="1" x14ac:dyDescent="0.3">
      <c r="B26" s="11">
        <v>22</v>
      </c>
      <c r="C26" s="18" t="s">
        <v>22</v>
      </c>
      <c r="D26" s="18"/>
      <c r="E26" s="26">
        <v>116478.745</v>
      </c>
      <c r="F26" s="26"/>
      <c r="G26" s="26">
        <v>78722057.150000006</v>
      </c>
      <c r="H26" s="26"/>
      <c r="I26" s="27">
        <v>23822114.810000002</v>
      </c>
    </row>
    <row r="27" spans="2:9" ht="16.5" thickTop="1" thickBot="1" x14ac:dyDescent="0.3">
      <c r="B27" s="11">
        <v>23</v>
      </c>
      <c r="C27" s="18" t="s">
        <v>23</v>
      </c>
      <c r="D27" s="18"/>
      <c r="E27" s="26">
        <v>5309.2199999999993</v>
      </c>
      <c r="F27" s="26"/>
      <c r="G27" s="26">
        <v>482124.14</v>
      </c>
      <c r="H27" s="26"/>
      <c r="I27" s="27">
        <v>8755401.9900000002</v>
      </c>
    </row>
    <row r="28" spans="2:9" ht="16.5" thickTop="1" thickBot="1" x14ac:dyDescent="0.3">
      <c r="B28" s="11">
        <v>24</v>
      </c>
      <c r="C28" s="18" t="s">
        <v>24</v>
      </c>
      <c r="D28" s="18"/>
      <c r="E28" s="26">
        <v>17066.730000000003</v>
      </c>
      <c r="F28" s="26"/>
      <c r="G28" s="26">
        <v>4752081.7300000004</v>
      </c>
      <c r="H28" s="26"/>
      <c r="I28" s="27">
        <v>9153575.9600000009</v>
      </c>
    </row>
    <row r="29" spans="2:9" ht="16.5" thickTop="1" thickBot="1" x14ac:dyDescent="0.3">
      <c r="B29" s="11">
        <v>25</v>
      </c>
      <c r="C29" s="18" t="s">
        <v>25</v>
      </c>
      <c r="D29" s="18"/>
      <c r="E29" s="26">
        <v>18115.410000000007</v>
      </c>
      <c r="F29" s="26"/>
      <c r="G29" s="26">
        <v>7991164.3812000006</v>
      </c>
      <c r="H29" s="26"/>
      <c r="I29" s="27">
        <v>53549707.560000002</v>
      </c>
    </row>
    <row r="30" spans="2:9" ht="16.5" thickTop="1" thickBot="1" x14ac:dyDescent="0.3">
      <c r="B30" s="11">
        <v>26</v>
      </c>
      <c r="C30" s="18" t="s">
        <v>26</v>
      </c>
      <c r="D30" s="18"/>
      <c r="E30" s="26">
        <v>295249.65999999997</v>
      </c>
      <c r="F30" s="26"/>
      <c r="G30" s="26">
        <v>65070322.32</v>
      </c>
      <c r="H30" s="26"/>
      <c r="I30" s="27">
        <v>156017782.91</v>
      </c>
    </row>
    <row r="31" spans="2:9" ht="16.5" thickTop="1" thickBot="1" x14ac:dyDescent="0.3">
      <c r="B31" s="11">
        <v>27</v>
      </c>
      <c r="C31" s="18" t="s">
        <v>27</v>
      </c>
      <c r="D31" s="18"/>
      <c r="E31" s="26">
        <v>7093.5600000000031</v>
      </c>
      <c r="F31" s="26"/>
      <c r="G31" s="26">
        <v>477708.16000000003</v>
      </c>
      <c r="H31" s="26"/>
      <c r="I31" s="27">
        <v>14589198.49</v>
      </c>
    </row>
    <row r="32" spans="2:9" ht="16.5" thickTop="1" thickBot="1" x14ac:dyDescent="0.3">
      <c r="B32" s="11">
        <v>28</v>
      </c>
      <c r="C32" s="18" t="s">
        <v>28</v>
      </c>
      <c r="D32" s="18"/>
      <c r="E32" s="26">
        <v>186.67000000000002</v>
      </c>
      <c r="F32" s="26"/>
      <c r="G32" s="26">
        <v>6560.13</v>
      </c>
      <c r="H32" s="26"/>
      <c r="I32" s="27">
        <v>5313218.34</v>
      </c>
    </row>
    <row r="33" spans="2:9" ht="16.5" thickTop="1" thickBot="1" x14ac:dyDescent="0.3">
      <c r="B33" s="11">
        <v>29</v>
      </c>
      <c r="C33" s="18" t="s">
        <v>29</v>
      </c>
      <c r="D33" s="18"/>
      <c r="E33" s="26">
        <v>89639.535000000003</v>
      </c>
      <c r="F33" s="26"/>
      <c r="G33" s="26">
        <v>67277508.640000001</v>
      </c>
      <c r="H33" s="26"/>
      <c r="I33" s="27">
        <v>6996011.7999999998</v>
      </c>
    </row>
    <row r="34" spans="2:9" ht="16.5" thickTop="1" thickBot="1" x14ac:dyDescent="0.3">
      <c r="B34" s="11">
        <v>30</v>
      </c>
      <c r="C34" s="18" t="s">
        <v>30</v>
      </c>
      <c r="D34" s="18"/>
      <c r="E34" s="26">
        <v>9550.4800000000014</v>
      </c>
      <c r="F34" s="26"/>
      <c r="G34" s="26">
        <v>7099886.5300000003</v>
      </c>
      <c r="H34" s="26"/>
      <c r="I34" s="27">
        <v>13507342.93</v>
      </c>
    </row>
    <row r="35" spans="2:9" ht="16.5" thickTop="1" thickBot="1" x14ac:dyDescent="0.3">
      <c r="B35" s="11">
        <v>31</v>
      </c>
      <c r="C35" s="18" t="s">
        <v>31</v>
      </c>
      <c r="D35" s="18"/>
      <c r="E35" s="26">
        <v>3784.1150000000025</v>
      </c>
      <c r="F35" s="26"/>
      <c r="G35" s="26">
        <v>208668.99000000002</v>
      </c>
      <c r="H35" s="26"/>
      <c r="I35" s="27">
        <v>19952121.420000002</v>
      </c>
    </row>
    <row r="36" spans="2:9" ht="16.5" thickTop="1" thickBot="1" x14ac:dyDescent="0.3">
      <c r="B36" s="11">
        <v>32</v>
      </c>
      <c r="C36" s="18" t="s">
        <v>32</v>
      </c>
      <c r="D36" s="18"/>
      <c r="E36" s="26">
        <v>46146.608000000007</v>
      </c>
      <c r="F36" s="26"/>
      <c r="G36" s="26">
        <v>479633.2699999999</v>
      </c>
      <c r="H36" s="26"/>
      <c r="I36" s="27">
        <v>105761081.90000001</v>
      </c>
    </row>
    <row r="37" spans="2:9" ht="16.5" thickTop="1" thickBot="1" x14ac:dyDescent="0.3">
      <c r="B37" s="11">
        <v>33</v>
      </c>
      <c r="C37" s="18" t="s">
        <v>33</v>
      </c>
      <c r="D37" s="18"/>
      <c r="E37" s="26">
        <v>13549.365000000005</v>
      </c>
      <c r="F37" s="26"/>
      <c r="G37" s="26">
        <v>2664600.4299999997</v>
      </c>
      <c r="H37" s="26"/>
      <c r="I37" s="27">
        <v>27136094.130000003</v>
      </c>
    </row>
    <row r="38" spans="2:9" ht="16.5" thickTop="1" thickBot="1" x14ac:dyDescent="0.3">
      <c r="B38" s="11">
        <v>34</v>
      </c>
      <c r="C38" s="18" t="s">
        <v>34</v>
      </c>
      <c r="D38" s="18"/>
      <c r="E38" s="26">
        <v>8226.41</v>
      </c>
      <c r="F38" s="26"/>
      <c r="G38" s="26">
        <v>7395482.5899999999</v>
      </c>
      <c r="H38" s="26"/>
      <c r="I38" s="27">
        <v>15465703.43</v>
      </c>
    </row>
    <row r="39" spans="2:9" ht="16.5" thickTop="1" thickBot="1" x14ac:dyDescent="0.3">
      <c r="B39" s="11">
        <v>35</v>
      </c>
      <c r="C39" s="18" t="s">
        <v>35</v>
      </c>
      <c r="D39" s="18"/>
      <c r="E39" s="26">
        <v>7209.350000000004</v>
      </c>
      <c r="F39" s="26"/>
      <c r="G39" s="26">
        <v>1546531.75</v>
      </c>
      <c r="H39" s="26"/>
      <c r="I39" s="27">
        <v>32861955.740000002</v>
      </c>
    </row>
    <row r="40" spans="2:9" ht="16.5" thickTop="1" thickBot="1" x14ac:dyDescent="0.3">
      <c r="B40" s="11">
        <v>36</v>
      </c>
      <c r="C40" s="18" t="s">
        <v>36</v>
      </c>
      <c r="D40" s="18"/>
      <c r="E40" s="26">
        <v>7455.1700000000019</v>
      </c>
      <c r="F40" s="26"/>
      <c r="G40" s="26">
        <v>820399.51</v>
      </c>
      <c r="H40" s="26"/>
      <c r="I40" s="27">
        <v>15591953.119999999</v>
      </c>
    </row>
    <row r="41" spans="2:9" ht="16.5" thickTop="1" thickBot="1" x14ac:dyDescent="0.3">
      <c r="B41" s="11">
        <v>37</v>
      </c>
      <c r="C41" s="18" t="s">
        <v>37</v>
      </c>
      <c r="D41" s="18"/>
      <c r="E41" s="26">
        <v>14833.590000000004</v>
      </c>
      <c r="F41" s="26"/>
      <c r="G41" s="26">
        <v>1781413.405</v>
      </c>
      <c r="H41" s="26"/>
      <c r="I41" s="27">
        <v>26945429.02</v>
      </c>
    </row>
    <row r="42" spans="2:9" ht="16.5" thickTop="1" thickBot="1" x14ac:dyDescent="0.3">
      <c r="B42" s="11">
        <v>38</v>
      </c>
      <c r="C42" s="18" t="s">
        <v>38</v>
      </c>
      <c r="D42" s="18"/>
      <c r="E42" s="26">
        <v>5905.1100000000015</v>
      </c>
      <c r="F42" s="26"/>
      <c r="G42" s="26">
        <v>1272945.92</v>
      </c>
      <c r="H42" s="26"/>
      <c r="I42" s="27">
        <v>23657116.550000001</v>
      </c>
    </row>
    <row r="43" spans="2:9" ht="16.5" thickTop="1" thickBot="1" x14ac:dyDescent="0.3">
      <c r="B43" s="11">
        <v>39</v>
      </c>
      <c r="C43" s="18" t="s">
        <v>39</v>
      </c>
      <c r="D43" s="18"/>
      <c r="E43" s="26">
        <v>1117.2300000000002</v>
      </c>
      <c r="F43" s="26"/>
      <c r="G43" s="26">
        <v>49057.83</v>
      </c>
      <c r="H43" s="26"/>
      <c r="I43" s="27">
        <v>4595498.67</v>
      </c>
    </row>
    <row r="44" spans="2:9" ht="16.5" thickTop="1" thickBot="1" x14ac:dyDescent="0.3">
      <c r="B44" s="11">
        <v>40</v>
      </c>
      <c r="C44" s="18" t="s">
        <v>40</v>
      </c>
      <c r="D44" s="18"/>
      <c r="E44" s="26">
        <v>75627.835000000006</v>
      </c>
      <c r="F44" s="26"/>
      <c r="G44" s="26">
        <v>1686046.08</v>
      </c>
      <c r="H44" s="26"/>
      <c r="I44" s="27">
        <v>27468418</v>
      </c>
    </row>
    <row r="45" spans="2:9" ht="16.5" thickTop="1" thickBot="1" x14ac:dyDescent="0.3">
      <c r="B45" s="11">
        <v>41</v>
      </c>
      <c r="C45" s="18" t="s">
        <v>41</v>
      </c>
      <c r="D45" s="18"/>
      <c r="E45" s="26">
        <v>7634.82</v>
      </c>
      <c r="F45" s="26"/>
      <c r="G45" s="26">
        <v>2899394.34</v>
      </c>
      <c r="H45" s="26"/>
      <c r="I45" s="27">
        <v>8081937</v>
      </c>
    </row>
    <row r="46" spans="2:9" ht="16.5" thickTop="1" thickBot="1" x14ac:dyDescent="0.3">
      <c r="B46" s="11">
        <v>42</v>
      </c>
      <c r="C46" s="18" t="s">
        <v>42</v>
      </c>
      <c r="D46" s="18"/>
      <c r="E46" s="26">
        <v>44865.875</v>
      </c>
      <c r="F46" s="26"/>
      <c r="G46" s="26">
        <v>10193369.439999999</v>
      </c>
      <c r="H46" s="26"/>
      <c r="I46" s="27">
        <v>15550579.039999999</v>
      </c>
    </row>
    <row r="47" spans="2:9" ht="16.5" thickTop="1" thickBot="1" x14ac:dyDescent="0.3">
      <c r="B47" s="11">
        <v>43</v>
      </c>
      <c r="C47" s="18" t="s">
        <v>43</v>
      </c>
      <c r="D47" s="18"/>
      <c r="E47" s="26">
        <v>2255.4300000000007</v>
      </c>
      <c r="F47" s="26"/>
      <c r="G47" s="26">
        <v>384643.27</v>
      </c>
      <c r="H47" s="26"/>
      <c r="I47" s="27">
        <v>17046562.969999999</v>
      </c>
    </row>
    <row r="48" spans="2:9" ht="16.5" thickTop="1" thickBot="1" x14ac:dyDescent="0.3">
      <c r="B48" s="11">
        <v>44</v>
      </c>
      <c r="C48" s="18" t="s">
        <v>44</v>
      </c>
      <c r="D48" s="18"/>
      <c r="E48" s="26">
        <v>22447.140000000007</v>
      </c>
      <c r="F48" s="26"/>
      <c r="G48" s="26">
        <v>16806711.9036</v>
      </c>
      <c r="H48" s="26"/>
      <c r="I48" s="27">
        <v>84172242.719999999</v>
      </c>
    </row>
    <row r="49" spans="2:9" ht="16.5" thickTop="1" thickBot="1" x14ac:dyDescent="0.3">
      <c r="B49" s="11">
        <v>45</v>
      </c>
      <c r="C49" s="18" t="s">
        <v>45</v>
      </c>
      <c r="D49" s="18"/>
      <c r="E49" s="26">
        <v>33373.404999999992</v>
      </c>
      <c r="F49" s="26"/>
      <c r="G49" s="26">
        <v>3311796.17</v>
      </c>
      <c r="H49" s="26"/>
      <c r="I49" s="27">
        <v>28188000.02</v>
      </c>
    </row>
    <row r="50" spans="2:9" ht="16.5" thickTop="1" thickBot="1" x14ac:dyDescent="0.3">
      <c r="B50" s="11">
        <v>46</v>
      </c>
      <c r="C50" s="18" t="s">
        <v>46</v>
      </c>
      <c r="D50" s="18"/>
      <c r="E50" s="26">
        <v>79211.600000000006</v>
      </c>
      <c r="F50" s="26"/>
      <c r="G50" s="26">
        <v>38891117.170000002</v>
      </c>
      <c r="H50" s="26"/>
      <c r="I50" s="27">
        <v>16596656.74</v>
      </c>
    </row>
    <row r="51" spans="2:9" ht="16.5" thickTop="1" thickBot="1" x14ac:dyDescent="0.3">
      <c r="B51" s="11">
        <v>47</v>
      </c>
      <c r="C51" s="18" t="s">
        <v>47</v>
      </c>
      <c r="D51" s="18"/>
      <c r="E51" s="26">
        <v>102998.67</v>
      </c>
      <c r="F51" s="26"/>
      <c r="G51" s="26">
        <v>89699048.772</v>
      </c>
      <c r="H51" s="26"/>
      <c r="I51" s="27">
        <v>28692771.460000001</v>
      </c>
    </row>
    <row r="52" spans="2:9" ht="16.5" thickTop="1" thickBot="1" x14ac:dyDescent="0.3">
      <c r="B52" s="11">
        <v>48</v>
      </c>
      <c r="C52" s="18" t="s">
        <v>48</v>
      </c>
      <c r="D52" s="18"/>
      <c r="E52" s="26">
        <v>7424.0499999999993</v>
      </c>
      <c r="F52" s="26"/>
      <c r="G52" s="26">
        <v>1355403.39</v>
      </c>
      <c r="H52" s="26"/>
      <c r="I52" s="27">
        <v>10653345.449999999</v>
      </c>
    </row>
    <row r="53" spans="2:9" ht="16.5" thickTop="1" thickBot="1" x14ac:dyDescent="0.3">
      <c r="B53" s="11">
        <v>49</v>
      </c>
      <c r="C53" s="18" t="s">
        <v>49</v>
      </c>
      <c r="D53" s="18"/>
      <c r="E53" s="26">
        <v>3853.35</v>
      </c>
      <c r="F53" s="26"/>
      <c r="G53" s="26">
        <v>791657.52040000004</v>
      </c>
      <c r="H53" s="26"/>
      <c r="I53" s="27">
        <v>21732068.780000001</v>
      </c>
    </row>
    <row r="54" spans="2:9" ht="16.5" thickTop="1" thickBot="1" x14ac:dyDescent="0.3">
      <c r="B54" s="11">
        <v>50</v>
      </c>
      <c r="C54" s="18" t="s">
        <v>50</v>
      </c>
      <c r="D54" s="18"/>
      <c r="E54" s="26">
        <v>63045.395000000004</v>
      </c>
      <c r="F54" s="26"/>
      <c r="G54" s="26">
        <v>37215561.730000004</v>
      </c>
      <c r="H54" s="26"/>
      <c r="I54" s="27">
        <v>26290182.800000001</v>
      </c>
    </row>
    <row r="55" spans="2:9" ht="16.5" thickTop="1" thickBot="1" x14ac:dyDescent="0.3">
      <c r="B55" s="11">
        <v>51</v>
      </c>
      <c r="C55" s="18" t="s">
        <v>51</v>
      </c>
      <c r="D55" s="18"/>
      <c r="E55" s="26">
        <v>153006.845</v>
      </c>
      <c r="F55" s="26"/>
      <c r="G55" s="26">
        <v>121526940.28</v>
      </c>
      <c r="H55" s="26"/>
      <c r="I55" s="27">
        <v>28258761.410000004</v>
      </c>
    </row>
    <row r="56" spans="2:9" ht="16.5" thickTop="1" thickBot="1" x14ac:dyDescent="0.3">
      <c r="B56" s="11">
        <v>52</v>
      </c>
      <c r="C56" s="18" t="s">
        <v>52</v>
      </c>
      <c r="D56" s="18"/>
      <c r="E56" s="26">
        <v>16679.840000000004</v>
      </c>
      <c r="F56" s="26"/>
      <c r="G56" s="26">
        <v>1552388.71</v>
      </c>
      <c r="H56" s="26"/>
      <c r="I56" s="27">
        <v>49486924.960000001</v>
      </c>
    </row>
    <row r="57" spans="2:9" ht="16.5" thickTop="1" thickBot="1" x14ac:dyDescent="0.3">
      <c r="B57" s="11">
        <v>53</v>
      </c>
      <c r="C57" s="18" t="s">
        <v>53</v>
      </c>
      <c r="D57" s="18"/>
      <c r="E57" s="26">
        <v>11804.540000000003</v>
      </c>
      <c r="F57" s="26"/>
      <c r="G57" s="26">
        <v>1068244.74</v>
      </c>
      <c r="H57" s="26"/>
      <c r="I57" s="27">
        <v>23868414.259999998</v>
      </c>
    </row>
    <row r="58" spans="2:9" ht="16.5" thickTop="1" thickBot="1" x14ac:dyDescent="0.3">
      <c r="B58" s="11">
        <v>54</v>
      </c>
      <c r="C58" s="18" t="s">
        <v>54</v>
      </c>
      <c r="D58" s="18"/>
      <c r="E58" s="26">
        <v>13707.210000000005</v>
      </c>
      <c r="F58" s="26"/>
      <c r="G58" s="26">
        <v>4123216.2199999997</v>
      </c>
      <c r="H58" s="26"/>
      <c r="I58" s="27">
        <v>37197766.260000005</v>
      </c>
    </row>
    <row r="59" spans="2:9" ht="16.5" thickTop="1" thickBot="1" x14ac:dyDescent="0.3">
      <c r="B59" s="11">
        <v>55</v>
      </c>
      <c r="C59" s="18" t="s">
        <v>55</v>
      </c>
      <c r="D59" s="18"/>
      <c r="E59" s="26">
        <v>3648.4750000000013</v>
      </c>
      <c r="F59" s="26"/>
      <c r="G59" s="26">
        <v>577612.04</v>
      </c>
      <c r="H59" s="26"/>
      <c r="I59" s="27">
        <v>13389097.800000001</v>
      </c>
    </row>
    <row r="60" spans="2:9" ht="16.5" thickTop="1" thickBot="1" x14ac:dyDescent="0.3">
      <c r="B60" s="11">
        <v>56</v>
      </c>
      <c r="C60" s="18" t="s">
        <v>56</v>
      </c>
      <c r="D60" s="18"/>
      <c r="E60" s="26">
        <v>10144.220000000001</v>
      </c>
      <c r="F60" s="26"/>
      <c r="G60" s="26">
        <v>2673082.33</v>
      </c>
      <c r="H60" s="26"/>
      <c r="I60" s="27">
        <v>17895790.829999998</v>
      </c>
    </row>
    <row r="61" spans="2:9" ht="16.5" thickTop="1" thickBot="1" x14ac:dyDescent="0.3">
      <c r="B61" s="11">
        <v>57</v>
      </c>
      <c r="C61" s="18" t="s">
        <v>57</v>
      </c>
      <c r="D61" s="18"/>
      <c r="E61" s="26">
        <v>110914.30500000049</v>
      </c>
      <c r="F61" s="26"/>
      <c r="G61" s="26">
        <v>64600545.32</v>
      </c>
      <c r="H61" s="26"/>
      <c r="I61" s="27">
        <v>553087741.69000006</v>
      </c>
    </row>
    <row r="62" spans="2:9" ht="16.5" thickTop="1" thickBot="1" x14ac:dyDescent="0.3">
      <c r="B62" s="11">
        <v>58</v>
      </c>
      <c r="C62" s="18" t="s">
        <v>58</v>
      </c>
      <c r="D62" s="18"/>
      <c r="E62" s="26">
        <v>46825.928000000116</v>
      </c>
      <c r="F62" s="26"/>
      <c r="G62" s="26">
        <v>2626543.2800000003</v>
      </c>
      <c r="H62" s="26"/>
      <c r="I62" s="27">
        <v>124472675.97999999</v>
      </c>
    </row>
    <row r="63" spans="2:9" ht="16.5" thickTop="1" thickBot="1" x14ac:dyDescent="0.3">
      <c r="B63" s="11">
        <v>59</v>
      </c>
      <c r="C63" s="18" t="s">
        <v>59</v>
      </c>
      <c r="D63" s="18"/>
      <c r="E63" s="26">
        <v>196.62</v>
      </c>
      <c r="F63" s="26"/>
      <c r="G63" s="26">
        <v>5635</v>
      </c>
      <c r="H63" s="26"/>
      <c r="I63" s="27">
        <v>28239330.370000001</v>
      </c>
    </row>
    <row r="64" spans="2:9" ht="16.5" thickTop="1" thickBot="1" x14ac:dyDescent="0.3">
      <c r="B64" s="11">
        <v>60</v>
      </c>
      <c r="C64" s="18" t="s">
        <v>60</v>
      </c>
      <c r="D64" s="18"/>
      <c r="E64" s="26">
        <v>6380.68</v>
      </c>
      <c r="F64" s="26"/>
      <c r="G64" s="26">
        <v>4324816.67</v>
      </c>
      <c r="H64" s="26"/>
      <c r="I64" s="27">
        <v>8883766.5399999991</v>
      </c>
    </row>
    <row r="65" spans="5:9" ht="15.75" thickTop="1" x14ac:dyDescent="0.25">
      <c r="E65" s="32"/>
      <c r="I65" s="32"/>
    </row>
    <row r="67" spans="5:9" x14ac:dyDescent="0.25">
      <c r="I67" s="32"/>
    </row>
  </sheetData>
  <autoFilter ref="B4:I4" xr:uid="{3C0CA589-5E59-4705-A5BC-42831860E61C}"/>
  <mergeCells count="1">
    <mergeCell ref="B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770E-B257-4A0D-A0A1-0656844D071D}">
  <sheetPr>
    <tabColor rgb="FF00B0F0"/>
  </sheetPr>
  <dimension ref="B1:R69"/>
  <sheetViews>
    <sheetView zoomScaleNormal="100" workbookViewId="0"/>
  </sheetViews>
  <sheetFormatPr defaultRowHeight="15" x14ac:dyDescent="0.25"/>
  <cols>
    <col min="1" max="1" width="3.85546875" customWidth="1"/>
    <col min="3" max="3" width="23.28515625" customWidth="1"/>
    <col min="4" max="4" width="1.140625" customWidth="1"/>
    <col min="5" max="6" width="16.7109375" customWidth="1"/>
    <col min="7" max="7" width="1" customWidth="1"/>
    <col min="8" max="8" width="18.140625" customWidth="1"/>
    <col min="9" max="9" width="17.85546875" customWidth="1"/>
    <col min="10" max="10" width="1" customWidth="1"/>
    <col min="11" max="12" width="19.7109375" customWidth="1"/>
    <col min="13" max="13" width="0.7109375" customWidth="1"/>
    <col min="14" max="14" width="17.140625" customWidth="1"/>
    <col min="15" max="15" width="18.28515625" customWidth="1"/>
    <col min="16" max="16" width="1.140625" customWidth="1"/>
    <col min="17" max="17" width="15.42578125" customWidth="1"/>
    <col min="18" max="18" width="17.5703125" customWidth="1"/>
  </cols>
  <sheetData>
    <row r="1" spans="2:18" ht="15.75" thickBot="1" x14ac:dyDescent="0.3"/>
    <row r="2" spans="2:18" ht="59.25" customHeight="1" thickBot="1" x14ac:dyDescent="0.3">
      <c r="B2" s="42" t="s">
        <v>107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</row>
    <row r="3" spans="2:18" ht="15.75" thickBot="1" x14ac:dyDescent="0.3"/>
    <row r="4" spans="2:18" ht="88.5" customHeight="1" thickTop="1" thickBot="1" x14ac:dyDescent="0.3">
      <c r="B4" s="5" t="s">
        <v>61</v>
      </c>
      <c r="C4" s="14" t="s">
        <v>62</v>
      </c>
      <c r="D4" s="23"/>
      <c r="E4" s="20" t="s">
        <v>68</v>
      </c>
      <c r="F4" s="20" t="s">
        <v>69</v>
      </c>
      <c r="G4" s="30"/>
      <c r="H4" s="20" t="s">
        <v>71</v>
      </c>
      <c r="I4" s="20" t="s">
        <v>70</v>
      </c>
      <c r="J4" s="30"/>
      <c r="K4" s="20" t="s">
        <v>72</v>
      </c>
      <c r="L4" s="20" t="s">
        <v>73</v>
      </c>
      <c r="M4" s="30"/>
      <c r="N4" s="20" t="s">
        <v>74</v>
      </c>
      <c r="O4" s="20" t="s">
        <v>75</v>
      </c>
      <c r="P4" s="30"/>
      <c r="Q4" s="20" t="s">
        <v>76</v>
      </c>
      <c r="R4" s="20" t="s">
        <v>77</v>
      </c>
    </row>
    <row r="5" spans="2:18" ht="16.5" thickTop="1" thickBot="1" x14ac:dyDescent="0.3">
      <c r="B5" s="4">
        <v>1</v>
      </c>
      <c r="C5" s="12" t="s">
        <v>1</v>
      </c>
      <c r="D5" s="12"/>
      <c r="E5" s="31">
        <v>999</v>
      </c>
      <c r="F5" s="31">
        <v>928290</v>
      </c>
      <c r="G5" s="31"/>
      <c r="H5" s="31">
        <v>734</v>
      </c>
      <c r="I5" s="31">
        <v>949360</v>
      </c>
      <c r="J5" s="31"/>
      <c r="K5" s="31">
        <v>1518.5950000000003</v>
      </c>
      <c r="L5" s="31">
        <v>155053</v>
      </c>
      <c r="M5" s="31"/>
      <c r="N5" s="31">
        <v>78000</v>
      </c>
      <c r="O5" s="31">
        <v>11420320</v>
      </c>
      <c r="P5" s="31"/>
      <c r="Q5" s="31">
        <v>81251.595000000001</v>
      </c>
      <c r="R5" s="31">
        <v>13453023</v>
      </c>
    </row>
    <row r="6" spans="2:18" ht="16.5" thickTop="1" thickBot="1" x14ac:dyDescent="0.3">
      <c r="B6" s="4">
        <v>2</v>
      </c>
      <c r="C6" s="12" t="s">
        <v>2</v>
      </c>
      <c r="D6" s="12"/>
      <c r="E6" s="31">
        <v>5400</v>
      </c>
      <c r="F6" s="31">
        <v>9307745</v>
      </c>
      <c r="G6" s="31"/>
      <c r="H6" s="31"/>
      <c r="I6" s="31"/>
      <c r="J6" s="31"/>
      <c r="K6" s="31">
        <v>840.73</v>
      </c>
      <c r="L6" s="31">
        <v>57090</v>
      </c>
      <c r="M6" s="31"/>
      <c r="N6" s="31"/>
      <c r="O6" s="31"/>
      <c r="P6" s="31"/>
      <c r="Q6" s="31">
        <v>6240.73</v>
      </c>
      <c r="R6" s="31">
        <v>9364835</v>
      </c>
    </row>
    <row r="7" spans="2:18" ht="16.5" thickTop="1" thickBot="1" x14ac:dyDescent="0.3">
      <c r="B7" s="4">
        <v>3</v>
      </c>
      <c r="C7" s="12" t="s">
        <v>3</v>
      </c>
      <c r="D7" s="12"/>
      <c r="E7" s="31">
        <v>450</v>
      </c>
      <c r="F7" s="31">
        <v>258506</v>
      </c>
      <c r="G7" s="31"/>
      <c r="H7" s="31"/>
      <c r="I7" s="31"/>
      <c r="J7" s="31"/>
      <c r="K7" s="31">
        <v>4106.230000000005</v>
      </c>
      <c r="L7" s="31">
        <v>518495</v>
      </c>
      <c r="M7" s="31"/>
      <c r="N7" s="31">
        <v>947</v>
      </c>
      <c r="O7" s="31">
        <v>961156</v>
      </c>
      <c r="P7" s="31"/>
      <c r="Q7" s="31">
        <v>5503.230000000005</v>
      </c>
      <c r="R7" s="31">
        <v>1738157</v>
      </c>
    </row>
    <row r="8" spans="2:18" ht="16.5" thickTop="1" thickBot="1" x14ac:dyDescent="0.3">
      <c r="B8" s="4">
        <v>4</v>
      </c>
      <c r="C8" s="12" t="s">
        <v>4</v>
      </c>
      <c r="D8" s="12"/>
      <c r="E8" s="31"/>
      <c r="F8" s="31"/>
      <c r="G8" s="31"/>
      <c r="H8" s="31">
        <v>1550</v>
      </c>
      <c r="I8" s="31">
        <v>1870890</v>
      </c>
      <c r="J8" s="31"/>
      <c r="K8" s="31">
        <v>1669.7100000000003</v>
      </c>
      <c r="L8" s="31">
        <v>166143</v>
      </c>
      <c r="M8" s="31"/>
      <c r="N8" s="31">
        <v>73750</v>
      </c>
      <c r="O8" s="31">
        <v>55842231</v>
      </c>
      <c r="P8" s="31"/>
      <c r="Q8" s="31">
        <v>76969.710000000006</v>
      </c>
      <c r="R8" s="31">
        <v>57879264</v>
      </c>
    </row>
    <row r="9" spans="2:18" ht="16.5" thickTop="1" thickBot="1" x14ac:dyDescent="0.3">
      <c r="B9" s="4">
        <v>5</v>
      </c>
      <c r="C9" s="12" t="s">
        <v>5</v>
      </c>
      <c r="D9" s="12"/>
      <c r="E9" s="31"/>
      <c r="F9" s="31"/>
      <c r="G9" s="31"/>
      <c r="H9" s="31"/>
      <c r="I9" s="31"/>
      <c r="J9" s="31"/>
      <c r="K9" s="31">
        <v>245.76000000000002</v>
      </c>
      <c r="L9" s="31">
        <v>6572</v>
      </c>
      <c r="M9" s="31"/>
      <c r="N9" s="31"/>
      <c r="O9" s="31"/>
      <c r="P9" s="31"/>
      <c r="Q9" s="31">
        <v>245.76000000000002</v>
      </c>
      <c r="R9" s="31">
        <v>6572</v>
      </c>
    </row>
    <row r="10" spans="2:18" ht="16.5" thickTop="1" thickBot="1" x14ac:dyDescent="0.3">
      <c r="B10" s="4">
        <v>6</v>
      </c>
      <c r="C10" s="12" t="s">
        <v>6</v>
      </c>
      <c r="D10" s="12"/>
      <c r="E10" s="31">
        <v>800</v>
      </c>
      <c r="F10" s="31">
        <v>71137</v>
      </c>
      <c r="G10" s="31"/>
      <c r="H10" s="31"/>
      <c r="I10" s="31"/>
      <c r="J10" s="31"/>
      <c r="K10" s="31">
        <v>817.96500000000003</v>
      </c>
      <c r="L10" s="31">
        <v>39344</v>
      </c>
      <c r="M10" s="31"/>
      <c r="N10" s="31">
        <v>270</v>
      </c>
      <c r="O10" s="31">
        <v>161963</v>
      </c>
      <c r="P10" s="31"/>
      <c r="Q10" s="31">
        <v>1887.9650000000001</v>
      </c>
      <c r="R10" s="31">
        <v>272444</v>
      </c>
    </row>
    <row r="11" spans="2:18" ht="16.5" thickTop="1" thickBot="1" x14ac:dyDescent="0.3">
      <c r="B11" s="4">
        <v>7</v>
      </c>
      <c r="C11" s="12" t="s">
        <v>7</v>
      </c>
      <c r="D11" s="12"/>
      <c r="E11" s="31"/>
      <c r="F11" s="31"/>
      <c r="G11" s="31"/>
      <c r="H11" s="31">
        <v>700</v>
      </c>
      <c r="I11" s="31">
        <v>808306</v>
      </c>
      <c r="J11" s="31"/>
      <c r="K11" s="31">
        <v>546.21999999999991</v>
      </c>
      <c r="L11" s="31">
        <v>63644</v>
      </c>
      <c r="M11" s="31"/>
      <c r="N11" s="31"/>
      <c r="O11" s="31"/>
      <c r="P11" s="31"/>
      <c r="Q11" s="31">
        <v>1246.2199999999998</v>
      </c>
      <c r="R11" s="31">
        <v>871950</v>
      </c>
    </row>
    <row r="12" spans="2:18" ht="16.5" thickTop="1" thickBot="1" x14ac:dyDescent="0.3">
      <c r="B12" s="4">
        <v>8</v>
      </c>
      <c r="C12" s="12" t="s">
        <v>8</v>
      </c>
      <c r="D12" s="12"/>
      <c r="E12" s="31">
        <v>2599</v>
      </c>
      <c r="F12" s="31">
        <v>4373490</v>
      </c>
      <c r="G12" s="31"/>
      <c r="H12" s="31">
        <v>250</v>
      </c>
      <c r="I12" s="31">
        <v>204083</v>
      </c>
      <c r="J12" s="31"/>
      <c r="K12" s="31">
        <v>10868.89</v>
      </c>
      <c r="L12" s="31">
        <v>1347028.3</v>
      </c>
      <c r="M12" s="31"/>
      <c r="N12" s="31">
        <v>250</v>
      </c>
      <c r="O12" s="31">
        <v>254343</v>
      </c>
      <c r="P12" s="31"/>
      <c r="Q12" s="31">
        <v>13967.89</v>
      </c>
      <c r="R12" s="31">
        <v>6178944.2999999998</v>
      </c>
    </row>
    <row r="13" spans="2:18" ht="16.5" thickTop="1" thickBot="1" x14ac:dyDescent="0.3">
      <c r="B13" s="4">
        <v>9</v>
      </c>
      <c r="C13" s="12" t="s">
        <v>9</v>
      </c>
      <c r="D13" s="12"/>
      <c r="E13" s="31">
        <v>999</v>
      </c>
      <c r="F13" s="31">
        <v>945141</v>
      </c>
      <c r="G13" s="31"/>
      <c r="H13" s="31">
        <v>150</v>
      </c>
      <c r="I13" s="31">
        <v>209598</v>
      </c>
      <c r="J13" s="31"/>
      <c r="K13" s="31">
        <v>2047.73</v>
      </c>
      <c r="L13" s="31">
        <v>21123</v>
      </c>
      <c r="M13" s="31"/>
      <c r="N13" s="31"/>
      <c r="O13" s="31"/>
      <c r="P13" s="31"/>
      <c r="Q13" s="31">
        <v>3196.73</v>
      </c>
      <c r="R13" s="31">
        <v>1175862</v>
      </c>
    </row>
    <row r="14" spans="2:18" ht="16.5" thickTop="1" thickBot="1" x14ac:dyDescent="0.3">
      <c r="B14" s="4">
        <v>10</v>
      </c>
      <c r="C14" s="12" t="s">
        <v>10</v>
      </c>
      <c r="D14" s="12"/>
      <c r="E14" s="31"/>
      <c r="F14" s="31"/>
      <c r="G14" s="31"/>
      <c r="H14" s="31"/>
      <c r="I14" s="31"/>
      <c r="J14" s="31"/>
      <c r="K14" s="31">
        <v>4348.3050000000003</v>
      </c>
      <c r="L14" s="31">
        <v>550678.14</v>
      </c>
      <c r="M14" s="31"/>
      <c r="N14" s="31">
        <v>69500</v>
      </c>
      <c r="O14" s="31">
        <v>824409</v>
      </c>
      <c r="P14" s="31"/>
      <c r="Q14" s="31">
        <v>73848.304999999993</v>
      </c>
      <c r="R14" s="31">
        <v>1375087.1400000001</v>
      </c>
    </row>
    <row r="15" spans="2:18" ht="16.5" thickTop="1" thickBot="1" x14ac:dyDescent="0.3">
      <c r="B15" s="4">
        <v>11</v>
      </c>
      <c r="C15" s="12" t="s">
        <v>11</v>
      </c>
      <c r="D15" s="12"/>
      <c r="E15" s="31">
        <v>1799</v>
      </c>
      <c r="F15" s="31">
        <v>1809256</v>
      </c>
      <c r="G15" s="31"/>
      <c r="H15" s="31"/>
      <c r="I15" s="31"/>
      <c r="J15" s="31"/>
      <c r="K15" s="31">
        <v>89.15</v>
      </c>
      <c r="L15" s="31">
        <v>10594</v>
      </c>
      <c r="M15" s="31"/>
      <c r="N15" s="31">
        <v>250</v>
      </c>
      <c r="O15" s="31">
        <v>163256</v>
      </c>
      <c r="P15" s="31"/>
      <c r="Q15" s="31">
        <v>2138.15</v>
      </c>
      <c r="R15" s="31">
        <v>1983106</v>
      </c>
    </row>
    <row r="16" spans="2:18" ht="16.5" thickTop="1" thickBot="1" x14ac:dyDescent="0.3">
      <c r="B16" s="4">
        <v>12</v>
      </c>
      <c r="C16" s="12" t="s">
        <v>12</v>
      </c>
      <c r="D16" s="12"/>
      <c r="E16" s="31"/>
      <c r="F16" s="31"/>
      <c r="G16" s="31"/>
      <c r="H16" s="31">
        <v>675</v>
      </c>
      <c r="I16" s="31">
        <v>804678</v>
      </c>
      <c r="J16" s="31"/>
      <c r="K16" s="31">
        <v>398.85999999999996</v>
      </c>
      <c r="L16" s="31">
        <v>49070</v>
      </c>
      <c r="M16" s="31"/>
      <c r="N16" s="31">
        <v>26650</v>
      </c>
      <c r="O16" s="31">
        <v>25605133</v>
      </c>
      <c r="P16" s="31"/>
      <c r="Q16" s="31">
        <v>27723.86</v>
      </c>
      <c r="R16" s="31">
        <v>26458881</v>
      </c>
    </row>
    <row r="17" spans="2:18" ht="16.5" thickTop="1" thickBot="1" x14ac:dyDescent="0.3">
      <c r="B17" s="4">
        <v>13</v>
      </c>
      <c r="C17" s="12" t="s">
        <v>13</v>
      </c>
      <c r="D17" s="12"/>
      <c r="E17" s="31"/>
      <c r="F17" s="31"/>
      <c r="G17" s="31"/>
      <c r="H17" s="31">
        <v>800</v>
      </c>
      <c r="I17" s="31">
        <v>1318484</v>
      </c>
      <c r="J17" s="31"/>
      <c r="K17" s="31">
        <v>3328.4500000000044</v>
      </c>
      <c r="L17" s="31">
        <v>410282.9</v>
      </c>
      <c r="M17" s="31"/>
      <c r="N17" s="31">
        <v>7600</v>
      </c>
      <c r="O17" s="31">
        <v>6131426</v>
      </c>
      <c r="P17" s="31"/>
      <c r="Q17" s="31">
        <v>11728.450000000004</v>
      </c>
      <c r="R17" s="31">
        <v>7860192.9000000004</v>
      </c>
    </row>
    <row r="18" spans="2:18" ht="16.5" thickTop="1" thickBot="1" x14ac:dyDescent="0.3">
      <c r="B18" s="4">
        <v>14</v>
      </c>
      <c r="C18" s="12" t="s">
        <v>14</v>
      </c>
      <c r="D18" s="12"/>
      <c r="E18" s="31"/>
      <c r="F18" s="31"/>
      <c r="G18" s="31"/>
      <c r="H18" s="31">
        <v>150</v>
      </c>
      <c r="I18" s="31">
        <v>245671</v>
      </c>
      <c r="J18" s="31"/>
      <c r="K18" s="31">
        <v>188.64999999999998</v>
      </c>
      <c r="L18" s="31">
        <v>26379</v>
      </c>
      <c r="M18" s="31"/>
      <c r="N18" s="31">
        <v>2150</v>
      </c>
      <c r="O18" s="31">
        <v>714724</v>
      </c>
      <c r="P18" s="31"/>
      <c r="Q18" s="31">
        <v>2488.65</v>
      </c>
      <c r="R18" s="31">
        <v>986774</v>
      </c>
    </row>
    <row r="19" spans="2:18" ht="16.5" thickTop="1" thickBot="1" x14ac:dyDescent="0.3">
      <c r="B19" s="4">
        <v>15</v>
      </c>
      <c r="C19" s="12" t="s">
        <v>15</v>
      </c>
      <c r="D19" s="12"/>
      <c r="E19" s="31">
        <v>5000</v>
      </c>
      <c r="F19" s="31">
        <v>8724920</v>
      </c>
      <c r="G19" s="31"/>
      <c r="H19" s="31">
        <v>100800</v>
      </c>
      <c r="I19" s="31">
        <v>152445084</v>
      </c>
      <c r="J19" s="31"/>
      <c r="K19" s="31">
        <v>3358.4150000000013</v>
      </c>
      <c r="L19" s="31">
        <v>210313</v>
      </c>
      <c r="M19" s="31"/>
      <c r="N19" s="31"/>
      <c r="O19" s="31"/>
      <c r="P19" s="31"/>
      <c r="Q19" s="31">
        <v>109158.41500000001</v>
      </c>
      <c r="R19" s="31">
        <v>161380317</v>
      </c>
    </row>
    <row r="20" spans="2:18" ht="16.5" thickTop="1" thickBot="1" x14ac:dyDescent="0.3">
      <c r="B20" s="4">
        <v>16</v>
      </c>
      <c r="C20" s="12" t="s">
        <v>16</v>
      </c>
      <c r="D20" s="12"/>
      <c r="E20" s="31">
        <v>3250</v>
      </c>
      <c r="F20" s="31">
        <v>1511286</v>
      </c>
      <c r="G20" s="31"/>
      <c r="H20" s="31">
        <v>200</v>
      </c>
      <c r="I20" s="31">
        <v>101427</v>
      </c>
      <c r="J20" s="31"/>
      <c r="K20" s="31">
        <v>14094.043099999995</v>
      </c>
      <c r="L20" s="31">
        <v>1713825.32</v>
      </c>
      <c r="M20" s="31"/>
      <c r="N20" s="31">
        <v>4055</v>
      </c>
      <c r="O20" s="31">
        <v>2578905</v>
      </c>
      <c r="P20" s="31"/>
      <c r="Q20" s="31">
        <v>21599.043099999995</v>
      </c>
      <c r="R20" s="31">
        <v>5905443.3200000003</v>
      </c>
    </row>
    <row r="21" spans="2:18" ht="16.5" thickTop="1" thickBot="1" x14ac:dyDescent="0.3">
      <c r="B21" s="4">
        <v>17</v>
      </c>
      <c r="C21" s="12" t="s">
        <v>17</v>
      </c>
      <c r="D21" s="12"/>
      <c r="E21" s="31"/>
      <c r="F21" s="31"/>
      <c r="G21" s="31"/>
      <c r="H21" s="31"/>
      <c r="I21" s="31"/>
      <c r="J21" s="31"/>
      <c r="K21" s="31">
        <v>167.26</v>
      </c>
      <c r="L21" s="31">
        <v>17886</v>
      </c>
      <c r="M21" s="31"/>
      <c r="N21" s="31"/>
      <c r="O21" s="31"/>
      <c r="P21" s="31"/>
      <c r="Q21" s="31">
        <v>167.26</v>
      </c>
      <c r="R21" s="31">
        <v>17886</v>
      </c>
    </row>
    <row r="22" spans="2:18" ht="16.5" thickTop="1" thickBot="1" x14ac:dyDescent="0.3">
      <c r="B22" s="4">
        <v>18</v>
      </c>
      <c r="C22" s="12" t="s">
        <v>18</v>
      </c>
      <c r="D22" s="12"/>
      <c r="E22" s="31"/>
      <c r="F22" s="31"/>
      <c r="G22" s="31"/>
      <c r="H22" s="31">
        <v>2120</v>
      </c>
      <c r="I22" s="31">
        <v>3469003</v>
      </c>
      <c r="J22" s="31"/>
      <c r="K22" s="31">
        <v>332.3</v>
      </c>
      <c r="L22" s="31">
        <v>37600</v>
      </c>
      <c r="M22" s="31"/>
      <c r="N22" s="31">
        <v>225</v>
      </c>
      <c r="O22" s="31">
        <v>96934</v>
      </c>
      <c r="P22" s="31"/>
      <c r="Q22" s="31">
        <v>2677.3</v>
      </c>
      <c r="R22" s="31">
        <v>3603537</v>
      </c>
    </row>
    <row r="23" spans="2:18" ht="16.5" thickTop="1" thickBot="1" x14ac:dyDescent="0.3">
      <c r="B23" s="4">
        <v>19</v>
      </c>
      <c r="C23" s="12" t="s">
        <v>19</v>
      </c>
      <c r="D23" s="12"/>
      <c r="E23" s="31">
        <v>999</v>
      </c>
      <c r="F23" s="31">
        <v>1546078</v>
      </c>
      <c r="G23" s="31"/>
      <c r="H23" s="31">
        <v>179</v>
      </c>
      <c r="I23" s="31">
        <v>261344</v>
      </c>
      <c r="J23" s="31"/>
      <c r="K23" s="31">
        <v>331.92999999999995</v>
      </c>
      <c r="L23" s="31">
        <v>36071</v>
      </c>
      <c r="M23" s="31"/>
      <c r="N23" s="31">
        <v>9930</v>
      </c>
      <c r="O23" s="31">
        <v>4154461</v>
      </c>
      <c r="P23" s="31"/>
      <c r="Q23" s="31">
        <v>11439.93</v>
      </c>
      <c r="R23" s="31">
        <v>5997954</v>
      </c>
    </row>
    <row r="24" spans="2:18" ht="16.5" thickTop="1" thickBot="1" x14ac:dyDescent="0.3">
      <c r="B24" s="4">
        <v>20</v>
      </c>
      <c r="C24" s="12" t="s">
        <v>20</v>
      </c>
      <c r="D24" s="12"/>
      <c r="E24" s="31">
        <v>21500</v>
      </c>
      <c r="F24" s="31">
        <v>42020508</v>
      </c>
      <c r="G24" s="31"/>
      <c r="H24" s="31"/>
      <c r="I24" s="31"/>
      <c r="J24" s="31"/>
      <c r="K24" s="31">
        <v>920.26499999999976</v>
      </c>
      <c r="L24" s="31">
        <v>74984</v>
      </c>
      <c r="M24" s="31"/>
      <c r="N24" s="31"/>
      <c r="O24" s="31"/>
      <c r="P24" s="31"/>
      <c r="Q24" s="31">
        <v>22420.264999999999</v>
      </c>
      <c r="R24" s="31">
        <v>42095492</v>
      </c>
    </row>
    <row r="25" spans="2:18" ht="16.5" thickTop="1" thickBot="1" x14ac:dyDescent="0.3">
      <c r="B25" s="4">
        <v>21</v>
      </c>
      <c r="C25" s="12" t="s">
        <v>21</v>
      </c>
      <c r="D25" s="12"/>
      <c r="E25" s="31">
        <v>2294</v>
      </c>
      <c r="F25" s="31">
        <v>4417</v>
      </c>
      <c r="G25" s="31"/>
      <c r="H25" s="31"/>
      <c r="I25" s="31"/>
      <c r="J25" s="31"/>
      <c r="K25" s="31">
        <v>13444.735000000002</v>
      </c>
      <c r="L25" s="31">
        <v>1649004.05</v>
      </c>
      <c r="M25" s="31"/>
      <c r="N25" s="31">
        <v>39110</v>
      </c>
      <c r="O25" s="31">
        <v>32121703</v>
      </c>
      <c r="P25" s="31"/>
      <c r="Q25" s="31">
        <v>54848.735000000001</v>
      </c>
      <c r="R25" s="31">
        <v>33775124.049999997</v>
      </c>
    </row>
    <row r="26" spans="2:18" ht="16.5" thickTop="1" thickBot="1" x14ac:dyDescent="0.3">
      <c r="B26" s="4">
        <v>22</v>
      </c>
      <c r="C26" s="12" t="s">
        <v>22</v>
      </c>
      <c r="D26" s="12"/>
      <c r="E26" s="31"/>
      <c r="F26" s="31"/>
      <c r="G26" s="31"/>
      <c r="H26" s="31">
        <v>238</v>
      </c>
      <c r="I26" s="31">
        <v>310258</v>
      </c>
      <c r="J26" s="31"/>
      <c r="K26" s="31">
        <v>1683.5550000000001</v>
      </c>
      <c r="L26" s="31">
        <v>162025</v>
      </c>
      <c r="M26" s="31"/>
      <c r="N26" s="31">
        <v>108825</v>
      </c>
      <c r="O26" s="31">
        <v>77951992</v>
      </c>
      <c r="P26" s="31"/>
      <c r="Q26" s="31">
        <v>110746.55499999999</v>
      </c>
      <c r="R26" s="31">
        <v>78424275</v>
      </c>
    </row>
    <row r="27" spans="2:18" ht="16.5" thickTop="1" thickBot="1" x14ac:dyDescent="0.3">
      <c r="B27" s="4">
        <v>23</v>
      </c>
      <c r="C27" s="12" t="s">
        <v>23</v>
      </c>
      <c r="D27" s="12"/>
      <c r="E27" s="31"/>
      <c r="F27" s="31"/>
      <c r="G27" s="31"/>
      <c r="H27" s="31">
        <v>55</v>
      </c>
      <c r="I27" s="31">
        <v>87481</v>
      </c>
      <c r="J27" s="31"/>
      <c r="K27" s="31">
        <v>2083.91</v>
      </c>
      <c r="L27" s="31">
        <v>250112.40000000002</v>
      </c>
      <c r="M27" s="31"/>
      <c r="N27" s="31"/>
      <c r="O27" s="31"/>
      <c r="P27" s="31"/>
      <c r="Q27" s="31">
        <v>2138.91</v>
      </c>
      <c r="R27" s="31">
        <v>337593.4</v>
      </c>
    </row>
    <row r="28" spans="2:18" ht="16.5" thickTop="1" thickBot="1" x14ac:dyDescent="0.3">
      <c r="B28" s="4">
        <v>24</v>
      </c>
      <c r="C28" s="12" t="s">
        <v>24</v>
      </c>
      <c r="D28" s="12"/>
      <c r="E28" s="31"/>
      <c r="F28" s="31"/>
      <c r="G28" s="31"/>
      <c r="H28" s="31">
        <v>140</v>
      </c>
      <c r="I28" s="31">
        <v>145192</v>
      </c>
      <c r="J28" s="31"/>
      <c r="K28" s="31">
        <v>7841.665</v>
      </c>
      <c r="L28" s="31">
        <v>1065184.75</v>
      </c>
      <c r="M28" s="31"/>
      <c r="N28" s="31">
        <v>6500</v>
      </c>
      <c r="O28" s="31">
        <v>3373798</v>
      </c>
      <c r="P28" s="31"/>
      <c r="Q28" s="31">
        <v>14481.665000000001</v>
      </c>
      <c r="R28" s="31">
        <v>4584174.75</v>
      </c>
    </row>
    <row r="29" spans="2:18" ht="16.5" thickTop="1" thickBot="1" x14ac:dyDescent="0.3">
      <c r="B29" s="4">
        <v>25</v>
      </c>
      <c r="C29" s="12" t="s">
        <v>25</v>
      </c>
      <c r="D29" s="12"/>
      <c r="E29" s="31">
        <v>2980</v>
      </c>
      <c r="F29" s="31">
        <v>2677043</v>
      </c>
      <c r="G29" s="31"/>
      <c r="H29" s="31">
        <v>1952</v>
      </c>
      <c r="I29" s="31">
        <v>3005308</v>
      </c>
      <c r="J29" s="31"/>
      <c r="K29" s="31">
        <v>846.87999999999988</v>
      </c>
      <c r="L29" s="31">
        <v>109401.77119999999</v>
      </c>
      <c r="M29" s="31"/>
      <c r="N29" s="31">
        <v>2005</v>
      </c>
      <c r="O29" s="31">
        <v>1561633</v>
      </c>
      <c r="P29" s="31"/>
      <c r="Q29" s="31">
        <v>7783.88</v>
      </c>
      <c r="R29" s="31">
        <v>7353385.7712000003</v>
      </c>
    </row>
    <row r="30" spans="2:18" ht="16.5" thickTop="1" thickBot="1" x14ac:dyDescent="0.3">
      <c r="B30" s="4">
        <v>26</v>
      </c>
      <c r="C30" s="12" t="s">
        <v>26</v>
      </c>
      <c r="D30" s="12"/>
      <c r="E30" s="31"/>
      <c r="F30" s="31"/>
      <c r="G30" s="31"/>
      <c r="H30" s="31">
        <v>3362</v>
      </c>
      <c r="I30" s="31">
        <v>4071725</v>
      </c>
      <c r="J30" s="31"/>
      <c r="K30" s="31">
        <v>7336.8649999999998</v>
      </c>
      <c r="L30" s="31">
        <v>878766.25</v>
      </c>
      <c r="M30" s="31"/>
      <c r="N30" s="31">
        <v>114850</v>
      </c>
      <c r="O30" s="31">
        <v>58672835</v>
      </c>
      <c r="P30" s="31"/>
      <c r="Q30" s="31">
        <v>125548.86500000001</v>
      </c>
      <c r="R30" s="31">
        <v>63623326.25</v>
      </c>
    </row>
    <row r="31" spans="2:18" ht="16.5" thickTop="1" thickBot="1" x14ac:dyDescent="0.3">
      <c r="B31" s="4">
        <v>27</v>
      </c>
      <c r="C31" s="12" t="s">
        <v>27</v>
      </c>
      <c r="D31" s="12"/>
      <c r="E31" s="31"/>
      <c r="F31" s="31"/>
      <c r="G31" s="31"/>
      <c r="H31" s="31">
        <v>65</v>
      </c>
      <c r="I31" s="31">
        <v>55640</v>
      </c>
      <c r="J31" s="31"/>
      <c r="K31" s="31">
        <v>2544.23</v>
      </c>
      <c r="L31" s="31">
        <v>203677.1</v>
      </c>
      <c r="M31" s="31"/>
      <c r="N31" s="31"/>
      <c r="O31" s="31"/>
      <c r="P31" s="31"/>
      <c r="Q31" s="31">
        <v>2609.23</v>
      </c>
      <c r="R31" s="31">
        <v>259317.1</v>
      </c>
    </row>
    <row r="32" spans="2:18" ht="16.5" thickTop="1" thickBot="1" x14ac:dyDescent="0.3">
      <c r="B32" s="4">
        <v>28</v>
      </c>
      <c r="C32" s="12" t="s">
        <v>28</v>
      </c>
      <c r="D32" s="12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2:18" ht="16.5" thickTop="1" thickBot="1" x14ac:dyDescent="0.3">
      <c r="B33" s="4">
        <v>29</v>
      </c>
      <c r="C33" s="12" t="s">
        <v>29</v>
      </c>
      <c r="D33" s="12"/>
      <c r="E33" s="31"/>
      <c r="F33" s="31"/>
      <c r="G33" s="31"/>
      <c r="H33" s="31"/>
      <c r="I33" s="31"/>
      <c r="J33" s="31"/>
      <c r="K33" s="31">
        <v>116.28999999999999</v>
      </c>
      <c r="L33" s="31">
        <v>15337</v>
      </c>
      <c r="M33" s="31"/>
      <c r="N33" s="31">
        <v>88550</v>
      </c>
      <c r="O33" s="31">
        <v>67195632</v>
      </c>
      <c r="P33" s="31"/>
      <c r="Q33" s="31">
        <v>88666.29</v>
      </c>
      <c r="R33" s="31">
        <v>67210969</v>
      </c>
    </row>
    <row r="34" spans="2:18" ht="16.5" thickTop="1" thickBot="1" x14ac:dyDescent="0.3">
      <c r="B34" s="4">
        <v>30</v>
      </c>
      <c r="C34" s="12" t="s">
        <v>30</v>
      </c>
      <c r="D34" s="12"/>
      <c r="E34" s="31">
        <v>999</v>
      </c>
      <c r="F34" s="31">
        <v>1180317</v>
      </c>
      <c r="G34" s="31"/>
      <c r="H34" s="31">
        <v>450</v>
      </c>
      <c r="I34" s="31">
        <v>860777</v>
      </c>
      <c r="J34" s="31"/>
      <c r="K34" s="31">
        <v>116.64000000000001</v>
      </c>
      <c r="L34" s="31">
        <v>13033</v>
      </c>
      <c r="M34" s="31"/>
      <c r="N34" s="31">
        <v>6000</v>
      </c>
      <c r="O34" s="31">
        <v>4925556</v>
      </c>
      <c r="P34" s="31"/>
      <c r="Q34" s="31">
        <v>7565.64</v>
      </c>
      <c r="R34" s="31">
        <v>6979683</v>
      </c>
    </row>
    <row r="35" spans="2:18" ht="16.5" thickTop="1" thickBot="1" x14ac:dyDescent="0.3">
      <c r="B35" s="4">
        <v>31</v>
      </c>
      <c r="C35" s="12" t="s">
        <v>31</v>
      </c>
      <c r="D35" s="12"/>
      <c r="E35" s="31"/>
      <c r="F35" s="31"/>
      <c r="G35" s="31"/>
      <c r="H35" s="31"/>
      <c r="I35" s="31"/>
      <c r="J35" s="31"/>
      <c r="K35" s="31">
        <v>68.385000000000005</v>
      </c>
      <c r="L35" s="31">
        <v>5331</v>
      </c>
      <c r="M35" s="31"/>
      <c r="N35" s="31"/>
      <c r="O35" s="31"/>
      <c r="P35" s="31"/>
      <c r="Q35" s="31">
        <v>68.385000000000005</v>
      </c>
      <c r="R35" s="31">
        <v>5331</v>
      </c>
    </row>
    <row r="36" spans="2:18" ht="16.5" thickTop="1" thickBot="1" x14ac:dyDescent="0.3">
      <c r="B36" s="4">
        <v>32</v>
      </c>
      <c r="C36" s="12" t="s">
        <v>32</v>
      </c>
      <c r="D36" s="12"/>
      <c r="E36" s="31"/>
      <c r="F36" s="31"/>
      <c r="G36" s="31"/>
      <c r="H36" s="31"/>
      <c r="I36" s="31"/>
      <c r="J36" s="31"/>
      <c r="K36" s="31">
        <v>1501.0550000000003</v>
      </c>
      <c r="L36" s="31">
        <v>101817</v>
      </c>
      <c r="M36" s="31"/>
      <c r="N36" s="31"/>
      <c r="O36" s="31"/>
      <c r="P36" s="31"/>
      <c r="Q36" s="31">
        <v>1501.0550000000003</v>
      </c>
      <c r="R36" s="31">
        <v>101817</v>
      </c>
    </row>
    <row r="37" spans="2:18" ht="16.5" thickTop="1" thickBot="1" x14ac:dyDescent="0.3">
      <c r="B37" s="4">
        <v>33</v>
      </c>
      <c r="C37" s="12" t="s">
        <v>33</v>
      </c>
      <c r="D37" s="12"/>
      <c r="E37" s="31">
        <v>1999</v>
      </c>
      <c r="F37" s="31">
        <v>1961498</v>
      </c>
      <c r="G37" s="31"/>
      <c r="H37" s="31"/>
      <c r="I37" s="31"/>
      <c r="J37" s="31"/>
      <c r="K37" s="31">
        <v>1893.3149999999994</v>
      </c>
      <c r="L37" s="31">
        <v>126109</v>
      </c>
      <c r="M37" s="31"/>
      <c r="N37" s="31"/>
      <c r="O37" s="31"/>
      <c r="P37" s="31"/>
      <c r="Q37" s="31">
        <v>3892.3149999999996</v>
      </c>
      <c r="R37" s="31">
        <v>2087607</v>
      </c>
    </row>
    <row r="38" spans="2:18" ht="16.5" thickTop="1" thickBot="1" x14ac:dyDescent="0.3">
      <c r="B38" s="4">
        <v>34</v>
      </c>
      <c r="C38" s="12" t="s">
        <v>34</v>
      </c>
      <c r="D38" s="12"/>
      <c r="E38" s="31">
        <v>4999</v>
      </c>
      <c r="F38" s="31">
        <v>7170026</v>
      </c>
      <c r="G38" s="31"/>
      <c r="H38" s="31"/>
      <c r="I38" s="31"/>
      <c r="J38" s="31"/>
      <c r="K38" s="31">
        <v>497.10500000000002</v>
      </c>
      <c r="L38" s="31">
        <v>57904</v>
      </c>
      <c r="M38" s="31"/>
      <c r="N38" s="31"/>
      <c r="O38" s="31"/>
      <c r="P38" s="31"/>
      <c r="Q38" s="31">
        <v>5496.1049999999996</v>
      </c>
      <c r="R38" s="31">
        <v>7227930</v>
      </c>
    </row>
    <row r="39" spans="2:18" ht="16.5" thickTop="1" thickBot="1" x14ac:dyDescent="0.3">
      <c r="B39" s="4">
        <v>35</v>
      </c>
      <c r="C39" s="12" t="s">
        <v>35</v>
      </c>
      <c r="D39" s="12"/>
      <c r="E39" s="31">
        <v>1400</v>
      </c>
      <c r="F39" s="31">
        <v>598</v>
      </c>
      <c r="G39" s="31"/>
      <c r="H39" s="31">
        <v>942</v>
      </c>
      <c r="I39" s="31">
        <v>1290814</v>
      </c>
      <c r="J39" s="31"/>
      <c r="K39" s="31">
        <v>648.99</v>
      </c>
      <c r="L39" s="31">
        <v>65400</v>
      </c>
      <c r="M39" s="31"/>
      <c r="N39" s="31"/>
      <c r="O39" s="31"/>
      <c r="P39" s="31"/>
      <c r="Q39" s="31">
        <v>2990.99</v>
      </c>
      <c r="R39" s="31">
        <v>1356812</v>
      </c>
    </row>
    <row r="40" spans="2:18" ht="16.5" thickTop="1" thickBot="1" x14ac:dyDescent="0.3">
      <c r="B40" s="4">
        <v>36</v>
      </c>
      <c r="C40" s="12" t="s">
        <v>36</v>
      </c>
      <c r="D40" s="12"/>
      <c r="E40" s="31"/>
      <c r="F40" s="31"/>
      <c r="G40" s="31"/>
      <c r="H40" s="31">
        <v>200</v>
      </c>
      <c r="I40" s="31">
        <v>496053</v>
      </c>
      <c r="J40" s="31"/>
      <c r="K40" s="31">
        <v>611.93999999999994</v>
      </c>
      <c r="L40" s="31">
        <v>63906</v>
      </c>
      <c r="M40" s="31"/>
      <c r="N40" s="31">
        <v>2005.5</v>
      </c>
      <c r="O40" s="31">
        <v>0</v>
      </c>
      <c r="P40" s="31"/>
      <c r="Q40" s="31">
        <v>2817.44</v>
      </c>
      <c r="R40" s="31">
        <v>559959</v>
      </c>
    </row>
    <row r="41" spans="2:18" ht="16.5" thickTop="1" thickBot="1" x14ac:dyDescent="0.3">
      <c r="B41" s="4">
        <v>37</v>
      </c>
      <c r="C41" s="12" t="s">
        <v>37</v>
      </c>
      <c r="D41" s="12"/>
      <c r="E41" s="31"/>
      <c r="F41" s="31"/>
      <c r="G41" s="31"/>
      <c r="H41" s="31">
        <v>450</v>
      </c>
      <c r="I41" s="31">
        <v>737219</v>
      </c>
      <c r="J41" s="31"/>
      <c r="K41" s="31">
        <v>9214.1</v>
      </c>
      <c r="L41" s="31">
        <v>778976.83499999996</v>
      </c>
      <c r="M41" s="31"/>
      <c r="N41" s="31"/>
      <c r="O41" s="31"/>
      <c r="P41" s="31"/>
      <c r="Q41" s="31">
        <v>9664.1</v>
      </c>
      <c r="R41" s="31">
        <v>1516195.835</v>
      </c>
    </row>
    <row r="42" spans="2:18" ht="16.5" thickTop="1" thickBot="1" x14ac:dyDescent="0.3">
      <c r="B42" s="4">
        <v>38</v>
      </c>
      <c r="C42" s="12" t="s">
        <v>38</v>
      </c>
      <c r="D42" s="12"/>
      <c r="E42" s="31"/>
      <c r="F42" s="31"/>
      <c r="G42" s="31"/>
      <c r="H42" s="31">
        <v>360</v>
      </c>
      <c r="I42" s="31">
        <v>386681</v>
      </c>
      <c r="J42" s="31"/>
      <c r="K42" s="31">
        <v>1151.75</v>
      </c>
      <c r="L42" s="31">
        <v>121963</v>
      </c>
      <c r="M42" s="31"/>
      <c r="N42" s="31">
        <v>549</v>
      </c>
      <c r="O42" s="31">
        <v>547747</v>
      </c>
      <c r="P42" s="31"/>
      <c r="Q42" s="31">
        <v>2060.75</v>
      </c>
      <c r="R42" s="31">
        <v>1056391</v>
      </c>
    </row>
    <row r="43" spans="2:18" ht="16.5" thickTop="1" thickBot="1" x14ac:dyDescent="0.3">
      <c r="B43" s="4">
        <v>39</v>
      </c>
      <c r="C43" s="12" t="s">
        <v>39</v>
      </c>
      <c r="D43" s="12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2:18" ht="16.5" thickTop="1" thickBot="1" x14ac:dyDescent="0.3">
      <c r="B44" s="4">
        <v>40</v>
      </c>
      <c r="C44" s="12" t="s">
        <v>40</v>
      </c>
      <c r="D44" s="12"/>
      <c r="E44" s="31">
        <v>1500</v>
      </c>
      <c r="F44" s="31">
        <v>1236428</v>
      </c>
      <c r="G44" s="31"/>
      <c r="H44" s="31">
        <v>15</v>
      </c>
      <c r="I44" s="31">
        <v>0</v>
      </c>
      <c r="J44" s="31"/>
      <c r="K44" s="31">
        <v>527.61500000000001</v>
      </c>
      <c r="L44" s="31">
        <v>45055</v>
      </c>
      <c r="M44" s="31"/>
      <c r="N44" s="31">
        <v>70080</v>
      </c>
      <c r="O44" s="31">
        <v>227881</v>
      </c>
      <c r="P44" s="31"/>
      <c r="Q44" s="31">
        <v>72122.615000000005</v>
      </c>
      <c r="R44" s="31">
        <v>1509364</v>
      </c>
    </row>
    <row r="45" spans="2:18" ht="16.5" thickTop="1" thickBot="1" x14ac:dyDescent="0.3">
      <c r="B45" s="4">
        <v>41</v>
      </c>
      <c r="C45" s="12" t="s">
        <v>41</v>
      </c>
      <c r="D45" s="12"/>
      <c r="E45" s="31"/>
      <c r="F45" s="31"/>
      <c r="G45" s="31"/>
      <c r="H45" s="31">
        <v>376</v>
      </c>
      <c r="I45" s="31">
        <v>636724</v>
      </c>
      <c r="J45" s="31"/>
      <c r="K45" s="31">
        <v>377.59000000000003</v>
      </c>
      <c r="L45" s="31">
        <v>40587</v>
      </c>
      <c r="M45" s="31"/>
      <c r="N45" s="31">
        <v>4934</v>
      </c>
      <c r="O45" s="31">
        <v>2105569</v>
      </c>
      <c r="P45" s="31"/>
      <c r="Q45" s="31">
        <v>5687.59</v>
      </c>
      <c r="R45" s="31">
        <v>2782880</v>
      </c>
    </row>
    <row r="46" spans="2:18" ht="16.5" thickTop="1" thickBot="1" x14ac:dyDescent="0.3">
      <c r="B46" s="4">
        <v>42</v>
      </c>
      <c r="C46" s="12" t="s">
        <v>42</v>
      </c>
      <c r="D46" s="12"/>
      <c r="E46" s="31">
        <v>999</v>
      </c>
      <c r="F46" s="31">
        <v>1721857</v>
      </c>
      <c r="G46" s="31"/>
      <c r="H46" s="31"/>
      <c r="I46" s="31"/>
      <c r="J46" s="31"/>
      <c r="K46" s="31">
        <v>2467.915</v>
      </c>
      <c r="L46" s="31">
        <v>271748.7</v>
      </c>
      <c r="M46" s="31"/>
      <c r="N46" s="31">
        <v>37175</v>
      </c>
      <c r="O46" s="31">
        <v>7925856</v>
      </c>
      <c r="P46" s="31"/>
      <c r="Q46" s="31">
        <v>40641.915000000001</v>
      </c>
      <c r="R46" s="31">
        <v>9919461.6999999993</v>
      </c>
    </row>
    <row r="47" spans="2:18" ht="16.5" thickTop="1" thickBot="1" x14ac:dyDescent="0.3">
      <c r="B47" s="4">
        <v>43</v>
      </c>
      <c r="C47" s="12" t="s">
        <v>43</v>
      </c>
      <c r="D47" s="12"/>
      <c r="E47" s="31"/>
      <c r="F47" s="31"/>
      <c r="G47" s="31"/>
      <c r="H47" s="31">
        <v>180</v>
      </c>
      <c r="I47" s="31">
        <v>251907</v>
      </c>
      <c r="J47" s="31"/>
      <c r="K47" s="31">
        <v>88.83</v>
      </c>
      <c r="L47" s="31">
        <v>10552</v>
      </c>
      <c r="M47" s="31"/>
      <c r="N47" s="31"/>
      <c r="O47" s="31"/>
      <c r="P47" s="31"/>
      <c r="Q47" s="31">
        <v>268.83</v>
      </c>
      <c r="R47" s="31">
        <v>262459</v>
      </c>
    </row>
    <row r="48" spans="2:18" ht="16.5" thickTop="1" thickBot="1" x14ac:dyDescent="0.3">
      <c r="B48" s="4">
        <v>44</v>
      </c>
      <c r="C48" s="12" t="s">
        <v>44</v>
      </c>
      <c r="D48" s="12"/>
      <c r="E48" s="31">
        <v>10810</v>
      </c>
      <c r="F48" s="31">
        <v>16173665</v>
      </c>
      <c r="G48" s="31"/>
      <c r="H48" s="31"/>
      <c r="I48" s="31"/>
      <c r="J48" s="31"/>
      <c r="K48" s="31">
        <v>1354.6650000000002</v>
      </c>
      <c r="L48" s="31">
        <v>130853.8336</v>
      </c>
      <c r="M48" s="31"/>
      <c r="N48" s="31"/>
      <c r="O48" s="31"/>
      <c r="P48" s="31"/>
      <c r="Q48" s="31">
        <v>12164.665000000001</v>
      </c>
      <c r="R48" s="31">
        <v>16304518.8336</v>
      </c>
    </row>
    <row r="49" spans="2:18" ht="16.5" thickTop="1" thickBot="1" x14ac:dyDescent="0.3">
      <c r="B49" s="4">
        <v>45</v>
      </c>
      <c r="C49" s="12" t="s">
        <v>45</v>
      </c>
      <c r="D49" s="12"/>
      <c r="E49" s="31">
        <v>1482</v>
      </c>
      <c r="F49" s="31">
        <v>29391</v>
      </c>
      <c r="G49" s="31"/>
      <c r="H49" s="31"/>
      <c r="I49" s="31"/>
      <c r="J49" s="31"/>
      <c r="K49" s="31">
        <v>19721.935000000005</v>
      </c>
      <c r="L49" s="31">
        <v>2373583.9500000002</v>
      </c>
      <c r="M49" s="31"/>
      <c r="N49" s="31">
        <v>225</v>
      </c>
      <c r="O49" s="31">
        <v>246257</v>
      </c>
      <c r="P49" s="31"/>
      <c r="Q49" s="31">
        <v>21428.935000000005</v>
      </c>
      <c r="R49" s="31">
        <v>2649231.9500000002</v>
      </c>
    </row>
    <row r="50" spans="2:18" ht="16.5" thickTop="1" thickBot="1" x14ac:dyDescent="0.3">
      <c r="B50" s="4">
        <v>46</v>
      </c>
      <c r="C50" s="12" t="s">
        <v>46</v>
      </c>
      <c r="D50" s="12"/>
      <c r="E50" s="31"/>
      <c r="F50" s="31"/>
      <c r="G50" s="31"/>
      <c r="H50" s="31"/>
      <c r="I50" s="31"/>
      <c r="J50" s="31"/>
      <c r="K50" s="31">
        <v>188.68</v>
      </c>
      <c r="L50" s="31">
        <v>16958</v>
      </c>
      <c r="M50" s="31"/>
      <c r="N50" s="31">
        <v>75360</v>
      </c>
      <c r="O50" s="31">
        <v>38673548</v>
      </c>
      <c r="P50" s="31"/>
      <c r="Q50" s="31">
        <v>75548.679999999993</v>
      </c>
      <c r="R50" s="31">
        <v>38690506</v>
      </c>
    </row>
    <row r="51" spans="2:18" ht="16.5" thickTop="1" thickBot="1" x14ac:dyDescent="0.3">
      <c r="B51" s="4">
        <v>47</v>
      </c>
      <c r="C51" s="12" t="s">
        <v>47</v>
      </c>
      <c r="D51" s="12"/>
      <c r="E51" s="31"/>
      <c r="F51" s="31"/>
      <c r="G51" s="31"/>
      <c r="H51" s="31">
        <v>195</v>
      </c>
      <c r="I51" s="31">
        <v>256963</v>
      </c>
      <c r="J51" s="31"/>
      <c r="K51" s="31">
        <v>666.71</v>
      </c>
      <c r="L51" s="31">
        <v>89122.762000000002</v>
      </c>
      <c r="M51" s="31"/>
      <c r="N51" s="31">
        <v>93998</v>
      </c>
      <c r="O51" s="31">
        <v>88866316</v>
      </c>
      <c r="P51" s="31"/>
      <c r="Q51" s="31">
        <v>94859.71</v>
      </c>
      <c r="R51" s="31">
        <v>89212401.761999995</v>
      </c>
    </row>
    <row r="52" spans="2:18" ht="16.5" thickTop="1" thickBot="1" x14ac:dyDescent="0.3">
      <c r="B52" s="4">
        <v>48</v>
      </c>
      <c r="C52" s="12" t="s">
        <v>48</v>
      </c>
      <c r="D52" s="12"/>
      <c r="E52" s="31"/>
      <c r="F52" s="31"/>
      <c r="G52" s="31"/>
      <c r="H52" s="31">
        <v>570</v>
      </c>
      <c r="I52" s="31">
        <v>729921</v>
      </c>
      <c r="J52" s="31"/>
      <c r="K52" s="31">
        <v>3253.7799999999997</v>
      </c>
      <c r="L52" s="31">
        <v>418066.36</v>
      </c>
      <c r="M52" s="31"/>
      <c r="N52" s="31"/>
      <c r="O52" s="31"/>
      <c r="P52" s="31"/>
      <c r="Q52" s="31">
        <v>3823.7799999999997</v>
      </c>
      <c r="R52" s="31">
        <v>1147987.3599999999</v>
      </c>
    </row>
    <row r="53" spans="2:18" ht="16.5" thickTop="1" thickBot="1" x14ac:dyDescent="0.3">
      <c r="B53" s="4">
        <v>49</v>
      </c>
      <c r="C53" s="12" t="s">
        <v>49</v>
      </c>
      <c r="D53" s="12"/>
      <c r="E53" s="31"/>
      <c r="F53" s="31"/>
      <c r="G53" s="31"/>
      <c r="H53" s="31">
        <v>495</v>
      </c>
      <c r="I53" s="31">
        <v>574326</v>
      </c>
      <c r="J53" s="31"/>
      <c r="K53" s="31">
        <v>923.29999999999984</v>
      </c>
      <c r="L53" s="31">
        <v>96808.110400000005</v>
      </c>
      <c r="M53" s="31"/>
      <c r="N53" s="31"/>
      <c r="O53" s="31"/>
      <c r="P53" s="31"/>
      <c r="Q53" s="31">
        <v>1418.2999999999997</v>
      </c>
      <c r="R53" s="31">
        <v>671134.11040000001</v>
      </c>
    </row>
    <row r="54" spans="2:18" ht="16.5" thickTop="1" thickBot="1" x14ac:dyDescent="0.3">
      <c r="B54" s="4">
        <v>50</v>
      </c>
      <c r="C54" s="12" t="s">
        <v>50</v>
      </c>
      <c r="D54" s="12"/>
      <c r="E54" s="31"/>
      <c r="F54" s="31"/>
      <c r="G54" s="31"/>
      <c r="H54" s="31">
        <v>3014</v>
      </c>
      <c r="I54" s="31">
        <v>270079</v>
      </c>
      <c r="J54" s="31"/>
      <c r="K54" s="31">
        <v>2367.6400000000017</v>
      </c>
      <c r="L54" s="31">
        <v>273385</v>
      </c>
      <c r="M54" s="31"/>
      <c r="N54" s="31">
        <v>50540</v>
      </c>
      <c r="O54" s="31">
        <v>36237953</v>
      </c>
      <c r="P54" s="31"/>
      <c r="Q54" s="31">
        <v>55921.64</v>
      </c>
      <c r="R54" s="31">
        <v>36781417</v>
      </c>
    </row>
    <row r="55" spans="2:18" ht="16.5" thickTop="1" thickBot="1" x14ac:dyDescent="0.3">
      <c r="B55" s="4">
        <v>51</v>
      </c>
      <c r="C55" s="12" t="s">
        <v>51</v>
      </c>
      <c r="D55" s="12"/>
      <c r="E55" s="31"/>
      <c r="F55" s="31"/>
      <c r="G55" s="31"/>
      <c r="H55" s="31">
        <v>1460</v>
      </c>
      <c r="I55" s="31">
        <v>1755999</v>
      </c>
      <c r="J55" s="31"/>
      <c r="K55" s="31">
        <v>3556.8750000000014</v>
      </c>
      <c r="L55" s="31">
        <v>368377</v>
      </c>
      <c r="M55" s="31"/>
      <c r="N55" s="31">
        <v>144350</v>
      </c>
      <c r="O55" s="31">
        <v>119206043</v>
      </c>
      <c r="P55" s="31"/>
      <c r="Q55" s="31">
        <v>149366.875</v>
      </c>
      <c r="R55" s="31">
        <v>121330419</v>
      </c>
    </row>
    <row r="56" spans="2:18" ht="16.5" thickTop="1" thickBot="1" x14ac:dyDescent="0.3">
      <c r="B56" s="4">
        <v>52</v>
      </c>
      <c r="C56" s="12" t="s">
        <v>52</v>
      </c>
      <c r="D56" s="12"/>
      <c r="E56" s="31">
        <v>1650</v>
      </c>
      <c r="F56" s="31">
        <v>95381</v>
      </c>
      <c r="G56" s="31"/>
      <c r="H56" s="31">
        <v>330</v>
      </c>
      <c r="I56" s="31">
        <v>459340</v>
      </c>
      <c r="J56" s="31"/>
      <c r="K56" s="31">
        <v>3725.82</v>
      </c>
      <c r="L56" s="31">
        <v>256727</v>
      </c>
      <c r="M56" s="31"/>
      <c r="N56" s="31">
        <v>500</v>
      </c>
      <c r="O56" s="31">
        <v>174926</v>
      </c>
      <c r="P56" s="31"/>
      <c r="Q56" s="31">
        <v>6205.82</v>
      </c>
      <c r="R56" s="31">
        <v>986374</v>
      </c>
    </row>
    <row r="57" spans="2:18" ht="16.5" thickTop="1" thickBot="1" x14ac:dyDescent="0.3">
      <c r="B57" s="4">
        <v>53</v>
      </c>
      <c r="C57" s="12" t="s">
        <v>53</v>
      </c>
      <c r="D57" s="12"/>
      <c r="E57" s="31"/>
      <c r="F57" s="31"/>
      <c r="G57" s="31"/>
      <c r="H57" s="31">
        <v>260</v>
      </c>
      <c r="I57" s="31">
        <v>100721</v>
      </c>
      <c r="J57" s="31"/>
      <c r="K57" s="31">
        <v>6551.7950000000001</v>
      </c>
      <c r="L57" s="31">
        <v>743819.6</v>
      </c>
      <c r="M57" s="31"/>
      <c r="N57" s="31"/>
      <c r="O57" s="31"/>
      <c r="P57" s="31"/>
      <c r="Q57" s="31">
        <v>6811.7950000000001</v>
      </c>
      <c r="R57" s="31">
        <v>844540.6</v>
      </c>
    </row>
    <row r="58" spans="2:18" ht="16.5" thickTop="1" thickBot="1" x14ac:dyDescent="0.3">
      <c r="B58" s="4">
        <v>54</v>
      </c>
      <c r="C58" s="12" t="s">
        <v>54</v>
      </c>
      <c r="D58" s="12"/>
      <c r="E58" s="31">
        <v>4099</v>
      </c>
      <c r="F58" s="31">
        <v>3475543</v>
      </c>
      <c r="G58" s="31"/>
      <c r="H58" s="31">
        <v>300</v>
      </c>
      <c r="I58" s="31">
        <v>188220</v>
      </c>
      <c r="J58" s="31"/>
      <c r="K58" s="31">
        <v>4069.1850000000004</v>
      </c>
      <c r="L58" s="31">
        <v>224246.39999999999</v>
      </c>
      <c r="M58" s="31"/>
      <c r="N58" s="31"/>
      <c r="O58" s="31"/>
      <c r="P58" s="31"/>
      <c r="Q58" s="31">
        <v>8468.1850000000013</v>
      </c>
      <c r="R58" s="31">
        <v>3888009.4</v>
      </c>
    </row>
    <row r="59" spans="2:18" ht="16.5" thickTop="1" thickBot="1" x14ac:dyDescent="0.3">
      <c r="B59" s="4">
        <v>55</v>
      </c>
      <c r="C59" s="12" t="s">
        <v>55</v>
      </c>
      <c r="D59" s="12"/>
      <c r="E59" s="31"/>
      <c r="F59" s="31"/>
      <c r="G59" s="31"/>
      <c r="H59" s="31">
        <v>342</v>
      </c>
      <c r="I59" s="31">
        <v>372975</v>
      </c>
      <c r="J59" s="31"/>
      <c r="K59" s="31">
        <v>270.71000000000004</v>
      </c>
      <c r="L59" s="31">
        <v>29914</v>
      </c>
      <c r="M59" s="31"/>
      <c r="N59" s="31"/>
      <c r="O59" s="31"/>
      <c r="P59" s="31"/>
      <c r="Q59" s="31">
        <v>612.71</v>
      </c>
      <c r="R59" s="31">
        <v>402889</v>
      </c>
    </row>
    <row r="60" spans="2:18" ht="16.5" thickTop="1" thickBot="1" x14ac:dyDescent="0.3">
      <c r="B60" s="4">
        <v>56</v>
      </c>
      <c r="C60" s="12" t="s">
        <v>56</v>
      </c>
      <c r="D60" s="12"/>
      <c r="E60" s="31"/>
      <c r="F60" s="31"/>
      <c r="G60" s="31"/>
      <c r="H60" s="31">
        <v>220</v>
      </c>
      <c r="I60" s="31">
        <v>0</v>
      </c>
      <c r="J60" s="31"/>
      <c r="K60" s="31">
        <v>1824.67</v>
      </c>
      <c r="L60" s="31">
        <v>245716</v>
      </c>
      <c r="M60" s="31"/>
      <c r="N60" s="31">
        <v>3600</v>
      </c>
      <c r="O60" s="31">
        <v>2163528</v>
      </c>
      <c r="P60" s="31"/>
      <c r="Q60" s="31">
        <v>5644.67</v>
      </c>
      <c r="R60" s="31">
        <v>2409244</v>
      </c>
    </row>
    <row r="61" spans="2:18" ht="16.5" thickTop="1" thickBot="1" x14ac:dyDescent="0.3">
      <c r="B61" s="4">
        <v>57</v>
      </c>
      <c r="C61" s="12" t="s">
        <v>57</v>
      </c>
      <c r="D61" s="12"/>
      <c r="E61" s="31">
        <v>29000</v>
      </c>
      <c r="F61" s="31">
        <v>32490032</v>
      </c>
      <c r="G61" s="31"/>
      <c r="H61" s="31">
        <v>830</v>
      </c>
      <c r="I61" s="31">
        <v>1260571</v>
      </c>
      <c r="J61" s="31"/>
      <c r="K61" s="31">
        <v>4681.954999999999</v>
      </c>
      <c r="L61" s="31">
        <v>302935</v>
      </c>
      <c r="M61" s="31"/>
      <c r="N61" s="31"/>
      <c r="O61" s="31"/>
      <c r="P61" s="31"/>
      <c r="Q61" s="31">
        <v>34511.955000000002</v>
      </c>
      <c r="R61" s="31">
        <v>34053538</v>
      </c>
    </row>
    <row r="62" spans="2:18" ht="16.5" thickTop="1" thickBot="1" x14ac:dyDescent="0.3">
      <c r="B62" s="4">
        <v>58</v>
      </c>
      <c r="C62" s="12" t="s">
        <v>58</v>
      </c>
      <c r="D62" s="12"/>
      <c r="E62" s="31">
        <v>800</v>
      </c>
      <c r="F62" s="31">
        <v>54365</v>
      </c>
      <c r="G62" s="31"/>
      <c r="H62" s="31">
        <v>50</v>
      </c>
      <c r="I62" s="31">
        <v>29408</v>
      </c>
      <c r="J62" s="31"/>
      <c r="K62" s="31">
        <v>2874.5730000000003</v>
      </c>
      <c r="L62" s="31">
        <v>293656</v>
      </c>
      <c r="M62" s="31"/>
      <c r="N62" s="31"/>
      <c r="O62" s="31"/>
      <c r="P62" s="31"/>
      <c r="Q62" s="31">
        <v>3724.5730000000003</v>
      </c>
      <c r="R62" s="31">
        <v>377429</v>
      </c>
    </row>
    <row r="63" spans="2:18" ht="16.5" thickTop="1" thickBot="1" x14ac:dyDescent="0.3">
      <c r="B63" s="4">
        <v>59</v>
      </c>
      <c r="C63" s="12" t="s">
        <v>59</v>
      </c>
      <c r="D63" s="12"/>
      <c r="E63" s="31"/>
      <c r="F63" s="31"/>
      <c r="G63" s="31"/>
      <c r="H63" s="31"/>
      <c r="I63" s="31"/>
      <c r="J63" s="31"/>
      <c r="K63" s="31">
        <v>27.9</v>
      </c>
      <c r="L63" s="31">
        <v>1657</v>
      </c>
      <c r="M63" s="31"/>
      <c r="N63" s="31"/>
      <c r="O63" s="31"/>
      <c r="P63" s="31"/>
      <c r="Q63" s="31">
        <v>27.9</v>
      </c>
      <c r="R63" s="31">
        <v>1657</v>
      </c>
    </row>
    <row r="64" spans="2:18" ht="16.5" thickTop="1" thickBot="1" x14ac:dyDescent="0.3">
      <c r="B64" s="4">
        <v>60</v>
      </c>
      <c r="C64" s="12" t="s">
        <v>60</v>
      </c>
      <c r="D64" s="12"/>
      <c r="E64" s="31"/>
      <c r="F64" s="31"/>
      <c r="G64" s="31"/>
      <c r="H64" s="31">
        <v>2550</v>
      </c>
      <c r="I64" s="31">
        <v>3481054</v>
      </c>
      <c r="J64" s="31"/>
      <c r="K64" s="31">
        <v>247.85</v>
      </c>
      <c r="L64" s="31">
        <v>25297</v>
      </c>
      <c r="M64" s="31"/>
      <c r="N64" s="31">
        <v>1500</v>
      </c>
      <c r="O64" s="31">
        <v>721005</v>
      </c>
      <c r="P64" s="31"/>
      <c r="Q64" s="31">
        <v>4297.8500000000004</v>
      </c>
      <c r="R64" s="31">
        <v>4227356</v>
      </c>
    </row>
    <row r="65" spans="5:18" ht="15.75" thickTop="1" x14ac:dyDescent="0.25">
      <c r="E65" s="32"/>
      <c r="Q65" s="32"/>
      <c r="R65" s="32"/>
    </row>
    <row r="69" spans="5:18" x14ac:dyDescent="0.25">
      <c r="Q69" s="32"/>
      <c r="R69" s="32"/>
    </row>
  </sheetData>
  <mergeCells count="1">
    <mergeCell ref="B2:R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9403-B0A5-4DE1-945B-F96F639CB223}">
  <sheetPr>
    <tabColor rgb="FF00B0F0"/>
  </sheetPr>
  <dimension ref="B1:R70"/>
  <sheetViews>
    <sheetView zoomScale="87" zoomScaleNormal="87" workbookViewId="0">
      <selection activeCell="C4" sqref="C4"/>
    </sheetView>
  </sheetViews>
  <sheetFormatPr defaultRowHeight="15" x14ac:dyDescent="0.25"/>
  <cols>
    <col min="1" max="1" width="1.7109375" customWidth="1"/>
    <col min="2" max="2" width="5.85546875" customWidth="1"/>
    <col min="3" max="3" width="24.85546875" customWidth="1"/>
    <col min="4" max="4" width="1" customWidth="1"/>
    <col min="5" max="5" width="24.85546875" customWidth="1"/>
    <col min="6" max="6" width="27.28515625" customWidth="1"/>
    <col min="7" max="7" width="1" customWidth="1"/>
    <col min="8" max="8" width="24.140625" customWidth="1"/>
    <col min="9" max="9" width="27.28515625" customWidth="1"/>
    <col min="10" max="10" width="1.7109375" customWidth="1"/>
    <col min="11" max="11" width="24.5703125" customWidth="1"/>
    <col min="12" max="12" width="29.140625" customWidth="1"/>
    <col min="13" max="13" width="1.28515625" customWidth="1"/>
    <col min="14" max="14" width="25.28515625" customWidth="1"/>
    <col min="15" max="15" width="29" customWidth="1"/>
    <col min="16" max="16" width="1.5703125" customWidth="1"/>
    <col min="17" max="17" width="25.28515625" customWidth="1"/>
    <col min="18" max="18" width="30.7109375" customWidth="1"/>
  </cols>
  <sheetData>
    <row r="1" spans="2:18" ht="15.75" thickBot="1" x14ac:dyDescent="0.3"/>
    <row r="2" spans="2:18" ht="60.75" customHeight="1" thickBot="1" x14ac:dyDescent="0.3">
      <c r="B2" s="45" t="s">
        <v>108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7"/>
    </row>
    <row r="3" spans="2:18" ht="15.75" thickBot="1" x14ac:dyDescent="0.3"/>
    <row r="4" spans="2:18" ht="95.25" customHeight="1" thickTop="1" thickBot="1" x14ac:dyDescent="0.3">
      <c r="B4" s="5" t="s">
        <v>61</v>
      </c>
      <c r="C4" s="14" t="s">
        <v>62</v>
      </c>
      <c r="D4" s="23"/>
      <c r="E4" s="20" t="s">
        <v>84</v>
      </c>
      <c r="F4" s="20" t="s">
        <v>85</v>
      </c>
      <c r="G4" s="30"/>
      <c r="H4" s="20" t="s">
        <v>86</v>
      </c>
      <c r="I4" s="20" t="s">
        <v>87</v>
      </c>
      <c r="J4" s="30"/>
      <c r="K4" s="20" t="s">
        <v>80</v>
      </c>
      <c r="L4" s="20" t="s">
        <v>81</v>
      </c>
      <c r="M4" s="21"/>
      <c r="N4" s="20" t="s">
        <v>82</v>
      </c>
      <c r="O4" s="20" t="s">
        <v>83</v>
      </c>
      <c r="P4" s="21"/>
      <c r="Q4" s="20" t="s">
        <v>90</v>
      </c>
      <c r="R4" s="20" t="s">
        <v>91</v>
      </c>
    </row>
    <row r="5" spans="2:18" ht="16.5" thickTop="1" thickBot="1" x14ac:dyDescent="0.3">
      <c r="B5" s="4">
        <v>1</v>
      </c>
      <c r="C5" s="12" t="s">
        <v>1</v>
      </c>
      <c r="D5" s="12"/>
      <c r="E5" s="31">
        <v>1556.2150000000004</v>
      </c>
      <c r="F5" s="31">
        <v>112260.01999999999</v>
      </c>
      <c r="G5" s="31"/>
      <c r="H5" s="31">
        <v>765.36</v>
      </c>
      <c r="I5" s="31">
        <v>12768.15</v>
      </c>
      <c r="J5" s="31"/>
      <c r="K5" s="31">
        <v>52.570000000000007</v>
      </c>
      <c r="L5" s="31">
        <v>6117.94</v>
      </c>
      <c r="M5" s="21"/>
      <c r="N5" s="27">
        <v>16.739999999999998</v>
      </c>
      <c r="O5" s="27">
        <v>556.33999999999992</v>
      </c>
      <c r="P5" s="21"/>
      <c r="Q5" s="27">
        <f t="shared" ref="Q5:Q36" si="0">SUM(E5+H5+K5+N5)</f>
        <v>2390.8850000000002</v>
      </c>
      <c r="R5" s="27">
        <f t="shared" ref="R5:R36" si="1">SUM(F5+I5+L5+O5)</f>
        <v>131702.44999999998</v>
      </c>
    </row>
    <row r="6" spans="2:18" ht="16.5" thickTop="1" thickBot="1" x14ac:dyDescent="0.3">
      <c r="B6" s="4">
        <v>2</v>
      </c>
      <c r="C6" s="12" t="s">
        <v>2</v>
      </c>
      <c r="D6" s="12"/>
      <c r="E6" s="31">
        <v>3160.9200000000019</v>
      </c>
      <c r="F6" s="31">
        <v>212664.34000000003</v>
      </c>
      <c r="G6" s="31"/>
      <c r="H6" s="31">
        <v>5154.51</v>
      </c>
      <c r="I6" s="31">
        <v>110994.74</v>
      </c>
      <c r="J6" s="31"/>
      <c r="K6" s="31">
        <v>82.73</v>
      </c>
      <c r="L6" s="31">
        <v>9824.7900000000027</v>
      </c>
      <c r="M6" s="21"/>
      <c r="N6" s="27">
        <v>1</v>
      </c>
      <c r="O6" s="27">
        <v>2284.8199999999997</v>
      </c>
      <c r="P6" s="21"/>
      <c r="Q6" s="27">
        <f t="shared" si="0"/>
        <v>8399.1600000000017</v>
      </c>
      <c r="R6" s="27">
        <f t="shared" si="1"/>
        <v>335768.69</v>
      </c>
    </row>
    <row r="7" spans="2:18" ht="16.5" thickTop="1" thickBot="1" x14ac:dyDescent="0.3">
      <c r="B7" s="4">
        <v>3</v>
      </c>
      <c r="C7" s="12" t="s">
        <v>3</v>
      </c>
      <c r="D7" s="12"/>
      <c r="E7" s="31">
        <v>7488.9500000000016</v>
      </c>
      <c r="F7" s="31">
        <v>530397.27000000025</v>
      </c>
      <c r="G7" s="31"/>
      <c r="H7" s="31">
        <v>1962.3600000000001</v>
      </c>
      <c r="I7" s="31">
        <v>71413.19</v>
      </c>
      <c r="J7" s="31"/>
      <c r="K7" s="31">
        <v>495.99999999999994</v>
      </c>
      <c r="L7" s="31">
        <v>49868.409999999996</v>
      </c>
      <c r="M7" s="21"/>
      <c r="N7" s="27">
        <v>5</v>
      </c>
      <c r="O7" s="27">
        <v>302.10000000000002</v>
      </c>
      <c r="P7" s="21"/>
      <c r="Q7" s="27">
        <f t="shared" si="0"/>
        <v>9952.3100000000013</v>
      </c>
      <c r="R7" s="27">
        <f t="shared" si="1"/>
        <v>651980.9700000002</v>
      </c>
    </row>
    <row r="8" spans="2:18" ht="16.5" thickTop="1" thickBot="1" x14ac:dyDescent="0.3">
      <c r="B8" s="4">
        <v>4</v>
      </c>
      <c r="C8" s="12" t="s">
        <v>4</v>
      </c>
      <c r="D8" s="12"/>
      <c r="E8" s="31">
        <v>3092.5000000000027</v>
      </c>
      <c r="F8" s="31">
        <v>173781.07999999996</v>
      </c>
      <c r="G8" s="31"/>
      <c r="H8" s="31">
        <v>1732.49</v>
      </c>
      <c r="I8" s="31">
        <v>29264.27</v>
      </c>
      <c r="J8" s="31"/>
      <c r="K8" s="31">
        <v>291.74</v>
      </c>
      <c r="L8" s="31">
        <v>20210.380000000008</v>
      </c>
      <c r="M8" s="21"/>
      <c r="N8" s="27">
        <v>50.3</v>
      </c>
      <c r="O8" s="27">
        <v>9813.6099999999969</v>
      </c>
      <c r="P8" s="21"/>
      <c r="Q8" s="27">
        <f t="shared" si="0"/>
        <v>5167.0300000000025</v>
      </c>
      <c r="R8" s="27">
        <f t="shared" si="1"/>
        <v>233069.33999999994</v>
      </c>
    </row>
    <row r="9" spans="2:18" ht="16.5" thickTop="1" thickBot="1" x14ac:dyDescent="0.3">
      <c r="B9" s="4">
        <v>5</v>
      </c>
      <c r="C9" s="12" t="s">
        <v>5</v>
      </c>
      <c r="D9" s="12"/>
      <c r="E9" s="31">
        <v>514.6400000000001</v>
      </c>
      <c r="F9" s="31">
        <v>33566.21</v>
      </c>
      <c r="G9" s="31"/>
      <c r="H9" s="31">
        <v>160.70999999999998</v>
      </c>
      <c r="I9" s="31">
        <v>8027</v>
      </c>
      <c r="J9" s="31"/>
      <c r="K9" s="31">
        <v>14</v>
      </c>
      <c r="L9" s="31">
        <v>953.95</v>
      </c>
      <c r="M9" s="21"/>
      <c r="N9" s="27">
        <v>9.9980000000000011</v>
      </c>
      <c r="O9" s="27">
        <v>14.76</v>
      </c>
      <c r="P9" s="21"/>
      <c r="Q9" s="27">
        <f t="shared" si="0"/>
        <v>699.34800000000018</v>
      </c>
      <c r="R9" s="27">
        <f t="shared" si="1"/>
        <v>42561.919999999998</v>
      </c>
    </row>
    <row r="10" spans="2:18" ht="16.5" thickTop="1" thickBot="1" x14ac:dyDescent="0.3">
      <c r="B10" s="4">
        <v>6</v>
      </c>
      <c r="C10" s="12" t="s">
        <v>6</v>
      </c>
      <c r="D10" s="12"/>
      <c r="E10" s="31">
        <v>2017.2099999999994</v>
      </c>
      <c r="F10" s="31">
        <v>124835.79</v>
      </c>
      <c r="G10" s="31"/>
      <c r="H10" s="31">
        <v>476.69</v>
      </c>
      <c r="I10" s="31">
        <v>17881.2</v>
      </c>
      <c r="J10" s="31"/>
      <c r="K10" s="31">
        <v>79.66</v>
      </c>
      <c r="L10" s="31">
        <v>6547.76</v>
      </c>
      <c r="M10" s="21"/>
      <c r="N10" s="27">
        <v>53</v>
      </c>
      <c r="O10" s="27">
        <v>1282.0900000000001</v>
      </c>
      <c r="P10" s="21"/>
      <c r="Q10" s="27">
        <f t="shared" si="0"/>
        <v>2626.559999999999</v>
      </c>
      <c r="R10" s="27">
        <f t="shared" si="1"/>
        <v>150546.84</v>
      </c>
    </row>
    <row r="11" spans="2:18" ht="16.5" thickTop="1" thickBot="1" x14ac:dyDescent="0.3">
      <c r="B11" s="4">
        <v>7</v>
      </c>
      <c r="C11" s="12" t="s">
        <v>7</v>
      </c>
      <c r="D11" s="12"/>
      <c r="E11" s="31">
        <v>2697.7100000000005</v>
      </c>
      <c r="F11" s="31">
        <v>171113.84</v>
      </c>
      <c r="G11" s="31"/>
      <c r="H11" s="31">
        <v>1800.325</v>
      </c>
      <c r="I11" s="31">
        <v>40333.839999999997</v>
      </c>
      <c r="J11" s="31"/>
      <c r="K11" s="31">
        <v>183.32</v>
      </c>
      <c r="L11" s="31">
        <v>15186.430000000002</v>
      </c>
      <c r="M11" s="21"/>
      <c r="N11" s="27">
        <v>63.35</v>
      </c>
      <c r="O11" s="27">
        <v>3319.41</v>
      </c>
      <c r="P11" s="21"/>
      <c r="Q11" s="27">
        <f t="shared" si="0"/>
        <v>4744.7050000000008</v>
      </c>
      <c r="R11" s="27">
        <f t="shared" si="1"/>
        <v>229953.52</v>
      </c>
    </row>
    <row r="12" spans="2:18" ht="16.5" thickTop="1" thickBot="1" x14ac:dyDescent="0.3">
      <c r="B12" s="4">
        <v>8</v>
      </c>
      <c r="C12" s="12" t="s">
        <v>8</v>
      </c>
      <c r="D12" s="12"/>
      <c r="E12" s="31">
        <v>3800.2850000000039</v>
      </c>
      <c r="F12" s="31">
        <v>244185.31</v>
      </c>
      <c r="G12" s="31"/>
      <c r="H12" s="31">
        <v>1407.8700000000001</v>
      </c>
      <c r="I12" s="31">
        <v>21080</v>
      </c>
      <c r="J12" s="31"/>
      <c r="K12" s="31">
        <v>7266.6589999999633</v>
      </c>
      <c r="L12" s="31">
        <v>889004.89000000129</v>
      </c>
      <c r="M12" s="21"/>
      <c r="N12" s="27">
        <v>3157.3220000000001</v>
      </c>
      <c r="O12" s="27">
        <v>376010.42000000004</v>
      </c>
      <c r="P12" s="21"/>
      <c r="Q12" s="27">
        <f t="shared" si="0"/>
        <v>15632.135999999968</v>
      </c>
      <c r="R12" s="27">
        <f t="shared" si="1"/>
        <v>1530280.6200000015</v>
      </c>
    </row>
    <row r="13" spans="2:18" ht="16.5" thickTop="1" thickBot="1" x14ac:dyDescent="0.3">
      <c r="B13" s="4">
        <v>9</v>
      </c>
      <c r="C13" s="12" t="s">
        <v>9</v>
      </c>
      <c r="D13" s="12"/>
      <c r="E13" s="31">
        <v>2009.55</v>
      </c>
      <c r="F13" s="31">
        <v>108072.91000000002</v>
      </c>
      <c r="G13" s="31"/>
      <c r="H13" s="31">
        <v>1391.65</v>
      </c>
      <c r="I13" s="31">
        <v>17506.32</v>
      </c>
      <c r="J13" s="31"/>
      <c r="K13" s="31">
        <v>1139.0710000000008</v>
      </c>
      <c r="L13" s="31">
        <v>28850.329999999951</v>
      </c>
      <c r="M13" s="21"/>
      <c r="N13" s="27">
        <v>20.228999999999999</v>
      </c>
      <c r="O13" s="27">
        <v>2322.4499999999998</v>
      </c>
      <c r="P13" s="21"/>
      <c r="Q13" s="27">
        <f t="shared" si="0"/>
        <v>4560.5000000000009</v>
      </c>
      <c r="R13" s="27">
        <f t="shared" si="1"/>
        <v>156752.00999999998</v>
      </c>
    </row>
    <row r="14" spans="2:18" ht="16.5" thickTop="1" thickBot="1" x14ac:dyDescent="0.3">
      <c r="B14" s="4">
        <v>10</v>
      </c>
      <c r="C14" s="12" t="s">
        <v>10</v>
      </c>
      <c r="D14" s="12"/>
      <c r="E14" s="31">
        <v>4443.3100000000022</v>
      </c>
      <c r="F14" s="31">
        <v>277509.8</v>
      </c>
      <c r="G14" s="31"/>
      <c r="H14" s="31">
        <v>1362.8</v>
      </c>
      <c r="I14" s="31">
        <v>26613.420000000002</v>
      </c>
      <c r="J14" s="31"/>
      <c r="K14" s="31">
        <v>298.97199999999998</v>
      </c>
      <c r="L14" s="31">
        <v>23072.189999999995</v>
      </c>
      <c r="M14" s="21"/>
      <c r="N14" s="27">
        <v>3488.7700000000004</v>
      </c>
      <c r="O14" s="27">
        <v>480300.29</v>
      </c>
      <c r="P14" s="21"/>
      <c r="Q14" s="27">
        <f t="shared" si="0"/>
        <v>9593.8520000000026</v>
      </c>
      <c r="R14" s="27">
        <f t="shared" si="1"/>
        <v>807495.7</v>
      </c>
    </row>
    <row r="15" spans="2:18" ht="16.5" thickTop="1" thickBot="1" x14ac:dyDescent="0.3">
      <c r="B15" s="4">
        <v>11</v>
      </c>
      <c r="C15" s="12" t="s">
        <v>11</v>
      </c>
      <c r="D15" s="12"/>
      <c r="E15" s="31">
        <v>1947.82</v>
      </c>
      <c r="F15" s="31">
        <v>131302.87</v>
      </c>
      <c r="G15" s="31"/>
      <c r="H15" s="31">
        <v>1343.3899999999999</v>
      </c>
      <c r="I15" s="31">
        <v>36775.86</v>
      </c>
      <c r="J15" s="31"/>
      <c r="K15" s="31">
        <v>62.85</v>
      </c>
      <c r="L15" s="31">
        <v>5731.6799999999994</v>
      </c>
      <c r="M15" s="21"/>
      <c r="N15" s="27">
        <v>23</v>
      </c>
      <c r="O15" s="27">
        <v>2158.67</v>
      </c>
      <c r="P15" s="21"/>
      <c r="Q15" s="27">
        <f t="shared" si="0"/>
        <v>3377.06</v>
      </c>
      <c r="R15" s="27">
        <f t="shared" si="1"/>
        <v>175969.08</v>
      </c>
    </row>
    <row r="16" spans="2:18" ht="16.5" thickTop="1" thickBot="1" x14ac:dyDescent="0.3">
      <c r="B16" s="4">
        <v>12</v>
      </c>
      <c r="C16" s="12" t="s">
        <v>12</v>
      </c>
      <c r="D16" s="12"/>
      <c r="E16" s="31">
        <v>2408.3500000000022</v>
      </c>
      <c r="F16" s="31">
        <v>175825.33000000002</v>
      </c>
      <c r="G16" s="31"/>
      <c r="H16" s="31">
        <v>819.92999999999984</v>
      </c>
      <c r="I16" s="31">
        <v>36869.22</v>
      </c>
      <c r="J16" s="31"/>
      <c r="K16" s="31">
        <v>177.899</v>
      </c>
      <c r="L16" s="31">
        <v>15332.059999999998</v>
      </c>
      <c r="M16" s="21"/>
      <c r="N16" s="27">
        <v>31.5</v>
      </c>
      <c r="O16" s="27">
        <v>4659.7800000000007</v>
      </c>
      <c r="P16" s="21"/>
      <c r="Q16" s="27">
        <f t="shared" si="0"/>
        <v>3437.6790000000019</v>
      </c>
      <c r="R16" s="27">
        <f t="shared" si="1"/>
        <v>232686.39</v>
      </c>
    </row>
    <row r="17" spans="2:18" ht="16.5" thickTop="1" thickBot="1" x14ac:dyDescent="0.3">
      <c r="B17" s="4">
        <v>13</v>
      </c>
      <c r="C17" s="12" t="s">
        <v>13</v>
      </c>
      <c r="D17" s="12"/>
      <c r="E17" s="31">
        <v>4772.3099999999995</v>
      </c>
      <c r="F17" s="31">
        <v>327275.08999999997</v>
      </c>
      <c r="G17" s="31"/>
      <c r="H17" s="31">
        <v>1494.1699999999998</v>
      </c>
      <c r="I17" s="31">
        <v>44466.130000000005</v>
      </c>
      <c r="J17" s="31"/>
      <c r="K17" s="31">
        <v>527.31000000000006</v>
      </c>
      <c r="L17" s="31">
        <v>51480.44</v>
      </c>
      <c r="M17" s="21"/>
      <c r="N17" s="27">
        <v>235.51999999999998</v>
      </c>
      <c r="O17" s="27">
        <v>32132.66</v>
      </c>
      <c r="P17" s="21"/>
      <c r="Q17" s="27">
        <f t="shared" si="0"/>
        <v>7029.3099999999995</v>
      </c>
      <c r="R17" s="27">
        <f t="shared" si="1"/>
        <v>455354.31999999995</v>
      </c>
    </row>
    <row r="18" spans="2:18" ht="16.5" thickTop="1" thickBot="1" x14ac:dyDescent="0.3">
      <c r="B18" s="4">
        <v>14</v>
      </c>
      <c r="C18" s="12" t="s">
        <v>14</v>
      </c>
      <c r="D18" s="12"/>
      <c r="E18" s="31">
        <v>686.3</v>
      </c>
      <c r="F18" s="31">
        <v>48316.7</v>
      </c>
      <c r="G18" s="31"/>
      <c r="H18" s="31">
        <v>505.58</v>
      </c>
      <c r="I18" s="31">
        <v>14130</v>
      </c>
      <c r="J18" s="31"/>
      <c r="K18" s="31">
        <v>33.299999999999997</v>
      </c>
      <c r="L18" s="31">
        <v>3067.3100000000004</v>
      </c>
      <c r="M18" s="21"/>
      <c r="N18" s="27">
        <v>120.51900000000001</v>
      </c>
      <c r="O18" s="27">
        <v>1014.7</v>
      </c>
      <c r="P18" s="21"/>
      <c r="Q18" s="27">
        <f t="shared" si="0"/>
        <v>1345.6989999999998</v>
      </c>
      <c r="R18" s="27">
        <f t="shared" si="1"/>
        <v>66528.709999999992</v>
      </c>
    </row>
    <row r="19" spans="2:18" ht="16.5" thickTop="1" thickBot="1" x14ac:dyDescent="0.3">
      <c r="B19" s="4">
        <v>15</v>
      </c>
      <c r="C19" s="12" t="s">
        <v>15</v>
      </c>
      <c r="D19" s="12"/>
      <c r="E19" s="31">
        <v>25535.799999999934</v>
      </c>
      <c r="F19" s="31">
        <v>1569818.3000000003</v>
      </c>
      <c r="G19" s="31"/>
      <c r="H19" s="31">
        <v>19576.00499999999</v>
      </c>
      <c r="I19" s="31">
        <v>629829.99</v>
      </c>
      <c r="J19" s="31"/>
      <c r="K19" s="31">
        <v>893.31999999999982</v>
      </c>
      <c r="L19" s="31">
        <v>59116.150000000009</v>
      </c>
      <c r="M19" s="21"/>
      <c r="N19" s="27">
        <v>186.82</v>
      </c>
      <c r="O19" s="27">
        <v>62139.020000000004</v>
      </c>
      <c r="P19" s="21"/>
      <c r="Q19" s="27">
        <f t="shared" si="0"/>
        <v>46191.94499999992</v>
      </c>
      <c r="R19" s="27">
        <f t="shared" si="1"/>
        <v>2320903.46</v>
      </c>
    </row>
    <row r="20" spans="2:18" ht="16.5" thickTop="1" thickBot="1" x14ac:dyDescent="0.3">
      <c r="B20" s="4">
        <v>16</v>
      </c>
      <c r="C20" s="12" t="s">
        <v>16</v>
      </c>
      <c r="D20" s="12"/>
      <c r="E20" s="31">
        <v>32737.64500000003</v>
      </c>
      <c r="F20" s="31">
        <v>2090571.1500000004</v>
      </c>
      <c r="G20" s="31"/>
      <c r="H20" s="31">
        <v>8563.6200000000008</v>
      </c>
      <c r="I20" s="31">
        <v>239884.96</v>
      </c>
      <c r="J20" s="31"/>
      <c r="K20" s="31">
        <v>1404.9380000000001</v>
      </c>
      <c r="L20" s="31">
        <v>106045.94</v>
      </c>
      <c r="M20" s="21"/>
      <c r="N20" s="27">
        <v>5827.822000000001</v>
      </c>
      <c r="O20" s="27">
        <v>903395.1</v>
      </c>
      <c r="P20" s="21"/>
      <c r="Q20" s="27">
        <f t="shared" si="0"/>
        <v>48534.025000000031</v>
      </c>
      <c r="R20" s="27">
        <f t="shared" si="1"/>
        <v>3339897.1500000004</v>
      </c>
    </row>
    <row r="21" spans="2:18" ht="16.5" thickTop="1" thickBot="1" x14ac:dyDescent="0.3">
      <c r="B21" s="4">
        <v>17</v>
      </c>
      <c r="C21" s="12" t="s">
        <v>17</v>
      </c>
      <c r="D21" s="12"/>
      <c r="E21" s="31">
        <v>1185.0199999999998</v>
      </c>
      <c r="F21" s="31">
        <v>78919.92</v>
      </c>
      <c r="G21" s="31"/>
      <c r="H21" s="31">
        <v>1068.31</v>
      </c>
      <c r="I21" s="31">
        <v>27979.09</v>
      </c>
      <c r="J21" s="31"/>
      <c r="K21" s="31">
        <v>123.85</v>
      </c>
      <c r="L21" s="31">
        <v>10966.979999999998</v>
      </c>
      <c r="M21" s="21"/>
      <c r="N21" s="27">
        <v>20</v>
      </c>
      <c r="O21" s="27">
        <v>1993.82</v>
      </c>
      <c r="P21" s="21"/>
      <c r="Q21" s="27">
        <f t="shared" si="0"/>
        <v>2397.1799999999998</v>
      </c>
      <c r="R21" s="27">
        <f t="shared" si="1"/>
        <v>119859.81</v>
      </c>
    </row>
    <row r="22" spans="2:18" ht="16.5" thickTop="1" thickBot="1" x14ac:dyDescent="0.3">
      <c r="B22" s="4">
        <v>18</v>
      </c>
      <c r="C22" s="12" t="s">
        <v>18</v>
      </c>
      <c r="D22" s="12"/>
      <c r="E22" s="31">
        <v>4111.8499999999995</v>
      </c>
      <c r="F22" s="31">
        <v>277871.93000000005</v>
      </c>
      <c r="G22" s="31"/>
      <c r="H22" s="31">
        <v>1721.31</v>
      </c>
      <c r="I22" s="31">
        <v>48374.929999999993</v>
      </c>
      <c r="J22" s="31"/>
      <c r="K22" s="31">
        <v>230.56</v>
      </c>
      <c r="L22" s="31">
        <v>21101.699999999997</v>
      </c>
      <c r="M22" s="21"/>
      <c r="N22" s="27">
        <v>6</v>
      </c>
      <c r="O22" s="27">
        <v>13579.739999999982</v>
      </c>
      <c r="P22" s="21"/>
      <c r="Q22" s="27">
        <f t="shared" si="0"/>
        <v>6069.72</v>
      </c>
      <c r="R22" s="27">
        <f t="shared" si="1"/>
        <v>360928.30000000005</v>
      </c>
    </row>
    <row r="23" spans="2:18" ht="16.5" thickTop="1" thickBot="1" x14ac:dyDescent="0.3">
      <c r="B23" s="4">
        <v>19</v>
      </c>
      <c r="C23" s="12" t="s">
        <v>19</v>
      </c>
      <c r="D23" s="12"/>
      <c r="E23" s="31">
        <v>2266.2700000000027</v>
      </c>
      <c r="F23" s="31">
        <v>150875.06</v>
      </c>
      <c r="G23" s="31"/>
      <c r="H23" s="31">
        <v>663.84</v>
      </c>
      <c r="I23" s="31">
        <v>20407.900000000001</v>
      </c>
      <c r="J23" s="31"/>
      <c r="K23" s="31">
        <v>80.02000000000001</v>
      </c>
      <c r="L23" s="31">
        <v>6801.54</v>
      </c>
      <c r="M23" s="21"/>
      <c r="N23" s="27">
        <v>20.5</v>
      </c>
      <c r="O23" s="27">
        <v>1490.18</v>
      </c>
      <c r="P23" s="21"/>
      <c r="Q23" s="27">
        <f t="shared" si="0"/>
        <v>3030.6300000000028</v>
      </c>
      <c r="R23" s="27">
        <f t="shared" si="1"/>
        <v>179574.68</v>
      </c>
    </row>
    <row r="24" spans="2:18" ht="16.5" thickTop="1" thickBot="1" x14ac:dyDescent="0.3">
      <c r="B24" s="4">
        <v>20</v>
      </c>
      <c r="C24" s="12" t="s">
        <v>20</v>
      </c>
      <c r="D24" s="12"/>
      <c r="E24" s="31">
        <v>4882.6150000000116</v>
      </c>
      <c r="F24" s="31">
        <v>312483.02</v>
      </c>
      <c r="G24" s="31"/>
      <c r="H24" s="31">
        <v>3373.9099999999994</v>
      </c>
      <c r="I24" s="31">
        <v>81683.14</v>
      </c>
      <c r="J24" s="31"/>
      <c r="K24" s="31">
        <v>169.24000000000004</v>
      </c>
      <c r="L24" s="31">
        <v>12676.090000000004</v>
      </c>
      <c r="M24" s="21"/>
      <c r="N24" s="27">
        <v>52.290000000000006</v>
      </c>
      <c r="O24" s="27">
        <v>19518.109999999997</v>
      </c>
      <c r="P24" s="21"/>
      <c r="Q24" s="27">
        <f t="shared" si="0"/>
        <v>8478.0550000000112</v>
      </c>
      <c r="R24" s="27">
        <f t="shared" si="1"/>
        <v>426360.36000000004</v>
      </c>
    </row>
    <row r="25" spans="2:18" ht="16.5" thickTop="1" thickBot="1" x14ac:dyDescent="0.3">
      <c r="B25" s="4">
        <v>21</v>
      </c>
      <c r="C25" s="12" t="s">
        <v>21</v>
      </c>
      <c r="D25" s="12"/>
      <c r="E25" s="31">
        <v>21009.489999999903</v>
      </c>
      <c r="F25" s="31">
        <v>1388040.1400000001</v>
      </c>
      <c r="G25" s="31"/>
      <c r="H25" s="31">
        <v>2099.7600000000002</v>
      </c>
      <c r="I25" s="31">
        <v>44902.229999999996</v>
      </c>
      <c r="J25" s="31"/>
      <c r="K25" s="31">
        <v>5771.4720000000061</v>
      </c>
      <c r="L25" s="31">
        <v>862691.26999999722</v>
      </c>
      <c r="M25" s="21"/>
      <c r="N25" s="27">
        <v>4954.5130000000017</v>
      </c>
      <c r="O25" s="27">
        <v>806824.44999999972</v>
      </c>
      <c r="P25" s="21"/>
      <c r="Q25" s="27">
        <f t="shared" si="0"/>
        <v>33835.234999999913</v>
      </c>
      <c r="R25" s="27">
        <f t="shared" si="1"/>
        <v>3102458.0899999971</v>
      </c>
    </row>
    <row r="26" spans="2:18" ht="16.5" thickTop="1" thickBot="1" x14ac:dyDescent="0.3">
      <c r="B26" s="4">
        <v>22</v>
      </c>
      <c r="C26" s="12" t="s">
        <v>22</v>
      </c>
      <c r="D26" s="12"/>
      <c r="E26" s="31">
        <v>4217.0000000000027</v>
      </c>
      <c r="F26" s="31">
        <v>257689.50999999998</v>
      </c>
      <c r="G26" s="31"/>
      <c r="H26" s="31">
        <v>1515.19</v>
      </c>
      <c r="I26" s="31">
        <v>40092.639999999999</v>
      </c>
      <c r="J26" s="31"/>
      <c r="K26" s="31">
        <v>212.34</v>
      </c>
      <c r="L26" s="31">
        <v>14610.199999999997</v>
      </c>
      <c r="M26" s="21"/>
      <c r="N26" s="27">
        <v>42.56</v>
      </c>
      <c r="O26" s="27">
        <v>18130.249999999989</v>
      </c>
      <c r="P26" s="21"/>
      <c r="Q26" s="27">
        <f t="shared" si="0"/>
        <v>5987.0900000000029</v>
      </c>
      <c r="R26" s="27">
        <f t="shared" si="1"/>
        <v>330522.59999999998</v>
      </c>
    </row>
    <row r="27" spans="2:18" ht="16.5" thickTop="1" thickBot="1" x14ac:dyDescent="0.3">
      <c r="B27" s="4">
        <v>23</v>
      </c>
      <c r="C27" s="12" t="s">
        <v>23</v>
      </c>
      <c r="D27" s="12"/>
      <c r="E27" s="31">
        <v>1885.8799999999992</v>
      </c>
      <c r="F27" s="31">
        <v>114493.94</v>
      </c>
      <c r="G27" s="31"/>
      <c r="H27" s="31">
        <v>1284.43</v>
      </c>
      <c r="I27" s="31">
        <v>30036.799999999999</v>
      </c>
      <c r="J27" s="31"/>
      <c r="K27" s="31">
        <v>92.3</v>
      </c>
      <c r="L27" s="31">
        <v>7283.57</v>
      </c>
      <c r="M27" s="21"/>
      <c r="N27" s="27">
        <v>1498.4360000000004</v>
      </c>
      <c r="O27" s="27">
        <v>148837.67000000001</v>
      </c>
      <c r="P27" s="21"/>
      <c r="Q27" s="27">
        <f t="shared" si="0"/>
        <v>4761.0460000000003</v>
      </c>
      <c r="R27" s="27">
        <f t="shared" si="1"/>
        <v>300651.98</v>
      </c>
    </row>
    <row r="28" spans="2:18" ht="16.5" thickTop="1" thickBot="1" x14ac:dyDescent="0.3">
      <c r="B28" s="4">
        <v>24</v>
      </c>
      <c r="C28" s="12" t="s">
        <v>24</v>
      </c>
      <c r="D28" s="12"/>
      <c r="E28" s="31">
        <v>1964.8050000000005</v>
      </c>
      <c r="F28" s="31">
        <v>144331.98000000001</v>
      </c>
      <c r="G28" s="31"/>
      <c r="H28" s="31">
        <v>620.26</v>
      </c>
      <c r="I28" s="31">
        <v>23575</v>
      </c>
      <c r="J28" s="31"/>
      <c r="K28" s="31">
        <v>4257.3409999999985</v>
      </c>
      <c r="L28" s="31">
        <v>577790.7699999999</v>
      </c>
      <c r="M28" s="21"/>
      <c r="N28" s="27">
        <v>2923.0000000000005</v>
      </c>
      <c r="O28" s="27">
        <v>367671.41000000021</v>
      </c>
      <c r="P28" s="21"/>
      <c r="Q28" s="27">
        <f t="shared" si="0"/>
        <v>9765.405999999999</v>
      </c>
      <c r="R28" s="27">
        <f t="shared" si="1"/>
        <v>1113369.1600000001</v>
      </c>
    </row>
    <row r="29" spans="2:18" ht="16.5" thickTop="1" thickBot="1" x14ac:dyDescent="0.3">
      <c r="B29" s="4">
        <v>25</v>
      </c>
      <c r="C29" s="12" t="s">
        <v>25</v>
      </c>
      <c r="D29" s="12"/>
      <c r="E29" s="31">
        <v>7055.0500000000047</v>
      </c>
      <c r="F29" s="31">
        <v>517492.15</v>
      </c>
      <c r="G29" s="31"/>
      <c r="H29" s="31">
        <v>3276.4800000000005</v>
      </c>
      <c r="I29" s="31">
        <v>120286.45999999999</v>
      </c>
      <c r="J29" s="31"/>
      <c r="K29" s="31">
        <v>282.99</v>
      </c>
      <c r="L29" s="31">
        <v>31725.920000000006</v>
      </c>
      <c r="M29" s="21"/>
      <c r="N29" s="27">
        <v>132.81</v>
      </c>
      <c r="O29" s="27">
        <v>11178.21</v>
      </c>
      <c r="P29" s="21"/>
      <c r="Q29" s="27">
        <f t="shared" si="0"/>
        <v>10747.330000000005</v>
      </c>
      <c r="R29" s="27">
        <f t="shared" si="1"/>
        <v>680682.74</v>
      </c>
    </row>
    <row r="30" spans="2:18" ht="16.5" thickTop="1" thickBot="1" x14ac:dyDescent="0.3">
      <c r="B30" s="4">
        <v>26</v>
      </c>
      <c r="C30" s="12" t="s">
        <v>26</v>
      </c>
      <c r="D30" s="12"/>
      <c r="E30" s="31">
        <v>6584.1299999999992</v>
      </c>
      <c r="F30" s="31">
        <v>408838.12</v>
      </c>
      <c r="G30" s="31"/>
      <c r="H30" s="31">
        <v>3116.665</v>
      </c>
      <c r="I30" s="31">
        <v>77279.950000000012</v>
      </c>
      <c r="J30" s="31"/>
      <c r="K30" s="31">
        <v>457.03</v>
      </c>
      <c r="L30" s="31">
        <v>52755.590000000011</v>
      </c>
      <c r="M30" s="21"/>
      <c r="N30" s="27">
        <v>28</v>
      </c>
      <c r="O30" s="27">
        <v>2003.67</v>
      </c>
      <c r="P30" s="21"/>
      <c r="Q30" s="27">
        <f t="shared" si="0"/>
        <v>10185.824999999999</v>
      </c>
      <c r="R30" s="27">
        <f t="shared" si="1"/>
        <v>540877.33000000007</v>
      </c>
    </row>
    <row r="31" spans="2:18" ht="16.5" thickTop="1" thickBot="1" x14ac:dyDescent="0.3">
      <c r="B31" s="4">
        <v>27</v>
      </c>
      <c r="C31" s="12" t="s">
        <v>27</v>
      </c>
      <c r="D31" s="12"/>
      <c r="E31" s="31">
        <v>3669.2400000000034</v>
      </c>
      <c r="F31" s="31">
        <v>185319.74000000002</v>
      </c>
      <c r="G31" s="31"/>
      <c r="H31" s="31">
        <v>815.09</v>
      </c>
      <c r="I31" s="31">
        <v>33071.32</v>
      </c>
      <c r="J31" s="31"/>
      <c r="K31" s="31">
        <v>1790.8000000000006</v>
      </c>
      <c r="L31" s="31">
        <v>183737.2</v>
      </c>
      <c r="M31" s="21"/>
      <c r="N31" s="27">
        <v>999.68</v>
      </c>
      <c r="O31" s="27">
        <v>41924.629999999997</v>
      </c>
      <c r="P31" s="21"/>
      <c r="Q31" s="27">
        <f t="shared" si="0"/>
        <v>7274.8100000000049</v>
      </c>
      <c r="R31" s="27">
        <f t="shared" si="1"/>
        <v>444052.89</v>
      </c>
    </row>
    <row r="32" spans="2:18" ht="16.5" thickTop="1" thickBot="1" x14ac:dyDescent="0.3">
      <c r="B32" s="4">
        <v>28</v>
      </c>
      <c r="C32" s="12" t="s">
        <v>28</v>
      </c>
      <c r="D32" s="12"/>
      <c r="E32" s="31">
        <v>53.75</v>
      </c>
      <c r="F32" s="31">
        <v>2343.13</v>
      </c>
      <c r="G32" s="31"/>
      <c r="H32" s="31">
        <v>132.92000000000002</v>
      </c>
      <c r="I32" s="31">
        <v>4217</v>
      </c>
      <c r="J32" s="31"/>
      <c r="K32" s="31">
        <v>24.68</v>
      </c>
      <c r="L32" s="31">
        <v>1919.51</v>
      </c>
      <c r="M32" s="21"/>
      <c r="N32" s="27">
        <v>259.17500000000007</v>
      </c>
      <c r="O32" s="27">
        <v>2507.79</v>
      </c>
      <c r="P32" s="21"/>
      <c r="Q32" s="27">
        <f t="shared" si="0"/>
        <v>470.52500000000009</v>
      </c>
      <c r="R32" s="27">
        <f t="shared" si="1"/>
        <v>10987.43</v>
      </c>
    </row>
    <row r="33" spans="2:18" ht="16.5" thickTop="1" thickBot="1" x14ac:dyDescent="0.3">
      <c r="B33" s="4">
        <v>29</v>
      </c>
      <c r="C33" s="12" t="s">
        <v>29</v>
      </c>
      <c r="D33" s="12"/>
      <c r="E33" s="31">
        <v>589.18500000000006</v>
      </c>
      <c r="F33" s="31">
        <v>48507.64</v>
      </c>
      <c r="G33" s="31"/>
      <c r="H33" s="31">
        <v>384.05999999999995</v>
      </c>
      <c r="I33" s="31">
        <v>18032</v>
      </c>
      <c r="J33" s="31"/>
      <c r="K33" s="31">
        <v>9</v>
      </c>
      <c r="L33" s="31">
        <v>861.37</v>
      </c>
      <c r="M33" s="21"/>
      <c r="N33" s="27">
        <v>23.189999999999998</v>
      </c>
      <c r="O33" s="27">
        <v>181.21</v>
      </c>
      <c r="P33" s="21"/>
      <c r="Q33" s="27">
        <f t="shared" si="0"/>
        <v>1005.4349999999999</v>
      </c>
      <c r="R33" s="27">
        <f t="shared" si="1"/>
        <v>67582.22</v>
      </c>
    </row>
    <row r="34" spans="2:18" ht="16.5" thickTop="1" thickBot="1" x14ac:dyDescent="0.3">
      <c r="B34" s="4">
        <v>30</v>
      </c>
      <c r="C34" s="12" t="s">
        <v>30</v>
      </c>
      <c r="D34" s="12"/>
      <c r="E34" s="31">
        <v>1504.2900000000004</v>
      </c>
      <c r="F34" s="31">
        <v>111242.53</v>
      </c>
      <c r="G34" s="31"/>
      <c r="H34" s="31">
        <v>480.54999999999995</v>
      </c>
      <c r="I34" s="31">
        <v>8961</v>
      </c>
      <c r="J34" s="31"/>
      <c r="K34" s="31">
        <v>57.95</v>
      </c>
      <c r="L34" s="31">
        <v>5508.16</v>
      </c>
      <c r="M34" s="21"/>
      <c r="N34" s="27">
        <v>2.94</v>
      </c>
      <c r="O34" s="27">
        <v>45.33</v>
      </c>
      <c r="P34" s="21"/>
      <c r="Q34" s="27">
        <f t="shared" si="0"/>
        <v>2045.7300000000005</v>
      </c>
      <c r="R34" s="27">
        <f t="shared" si="1"/>
        <v>125757.02</v>
      </c>
    </row>
    <row r="35" spans="2:18" ht="16.5" thickTop="1" thickBot="1" x14ac:dyDescent="0.3">
      <c r="B35" s="4">
        <v>31</v>
      </c>
      <c r="C35" s="12" t="s">
        <v>31</v>
      </c>
      <c r="D35" s="12"/>
      <c r="E35" s="31">
        <v>3035.1100000000024</v>
      </c>
      <c r="F35" s="31">
        <v>179654.26</v>
      </c>
      <c r="G35" s="31"/>
      <c r="H35" s="31">
        <v>680.62000000000012</v>
      </c>
      <c r="I35" s="31">
        <v>23683.73</v>
      </c>
      <c r="J35" s="31"/>
      <c r="K35" s="31">
        <v>265.43400000000008</v>
      </c>
      <c r="L35" s="31">
        <v>22348.970000000008</v>
      </c>
      <c r="M35" s="21"/>
      <c r="N35" s="27">
        <v>48.5</v>
      </c>
      <c r="O35" s="27">
        <v>4253.21</v>
      </c>
      <c r="P35" s="21"/>
      <c r="Q35" s="27">
        <f t="shared" si="0"/>
        <v>4029.6640000000025</v>
      </c>
      <c r="R35" s="27">
        <f t="shared" si="1"/>
        <v>229940.17</v>
      </c>
    </row>
    <row r="36" spans="2:18" ht="16.5" thickTop="1" thickBot="1" x14ac:dyDescent="0.3">
      <c r="B36" s="4">
        <v>32</v>
      </c>
      <c r="C36" s="12" t="s">
        <v>32</v>
      </c>
      <c r="D36" s="12"/>
      <c r="E36" s="31">
        <v>5057.5330000000076</v>
      </c>
      <c r="F36" s="31">
        <v>296711.78999999992</v>
      </c>
      <c r="G36" s="31"/>
      <c r="H36" s="31">
        <v>4588.0199999999995</v>
      </c>
      <c r="I36" s="31">
        <v>81104.48000000001</v>
      </c>
      <c r="J36" s="31"/>
      <c r="K36" s="31">
        <v>204.60000000000002</v>
      </c>
      <c r="L36" s="31">
        <v>11750.070000000002</v>
      </c>
      <c r="M36" s="21"/>
      <c r="N36" s="27">
        <v>151.94999999999999</v>
      </c>
      <c r="O36" s="27">
        <v>18607.38</v>
      </c>
      <c r="P36" s="21"/>
      <c r="Q36" s="27">
        <f t="shared" si="0"/>
        <v>10002.103000000008</v>
      </c>
      <c r="R36" s="27">
        <f t="shared" si="1"/>
        <v>408173.71999999991</v>
      </c>
    </row>
    <row r="37" spans="2:18" ht="16.5" thickTop="1" thickBot="1" x14ac:dyDescent="0.3">
      <c r="B37" s="4">
        <v>33</v>
      </c>
      <c r="C37" s="12" t="s">
        <v>33</v>
      </c>
      <c r="D37" s="12"/>
      <c r="E37" s="31">
        <v>7961.2500000000055</v>
      </c>
      <c r="F37" s="31">
        <v>501764.25999999995</v>
      </c>
      <c r="G37" s="31"/>
      <c r="H37" s="31">
        <v>1695.8</v>
      </c>
      <c r="I37" s="31">
        <v>75229.17</v>
      </c>
      <c r="J37" s="31"/>
      <c r="K37" s="31">
        <v>780.28999999999928</v>
      </c>
      <c r="L37" s="31">
        <v>34315.32</v>
      </c>
      <c r="M37" s="21"/>
      <c r="N37" s="27">
        <v>92.770999999999987</v>
      </c>
      <c r="O37" s="27">
        <v>7609.3899999999994</v>
      </c>
      <c r="P37" s="21"/>
      <c r="Q37" s="27">
        <f t="shared" ref="Q37:Q64" si="2">SUM(E37+H37+K37+N37)</f>
        <v>10530.111000000004</v>
      </c>
      <c r="R37" s="27">
        <f t="shared" ref="R37:R64" si="3">SUM(F37+I37+L37+O37)</f>
        <v>618918.1399999999</v>
      </c>
    </row>
    <row r="38" spans="2:18" ht="16.5" thickTop="1" thickBot="1" x14ac:dyDescent="0.3">
      <c r="B38" s="4">
        <v>34</v>
      </c>
      <c r="C38" s="12" t="s">
        <v>34</v>
      </c>
      <c r="D38" s="12"/>
      <c r="E38" s="31">
        <v>1889.4750000000006</v>
      </c>
      <c r="F38" s="31">
        <v>132013.46000000002</v>
      </c>
      <c r="G38" s="31"/>
      <c r="H38" s="31">
        <v>840.82999999999993</v>
      </c>
      <c r="I38" s="31">
        <v>35539.130000000005</v>
      </c>
      <c r="J38" s="31"/>
      <c r="K38" s="31">
        <v>127.97</v>
      </c>
      <c r="L38" s="31">
        <v>12411.3</v>
      </c>
      <c r="M38" s="21"/>
      <c r="N38" s="27">
        <v>37.6</v>
      </c>
      <c r="O38" s="27">
        <v>4612.2999999999993</v>
      </c>
      <c r="P38" s="21"/>
      <c r="Q38" s="27">
        <f t="shared" si="2"/>
        <v>2895.875</v>
      </c>
      <c r="R38" s="27">
        <f t="shared" si="3"/>
        <v>184576.19</v>
      </c>
    </row>
    <row r="39" spans="2:18" ht="16.5" thickTop="1" thickBot="1" x14ac:dyDescent="0.3">
      <c r="B39" s="4">
        <v>35</v>
      </c>
      <c r="C39" s="12" t="s">
        <v>35</v>
      </c>
      <c r="D39" s="12"/>
      <c r="E39" s="31">
        <v>2768.5000000000045</v>
      </c>
      <c r="F39" s="31">
        <v>157461.68</v>
      </c>
      <c r="G39" s="31"/>
      <c r="H39" s="31">
        <v>1449.8600000000001</v>
      </c>
      <c r="I39" s="31">
        <v>32258.07</v>
      </c>
      <c r="J39" s="31"/>
      <c r="K39" s="31">
        <v>113.22900000000001</v>
      </c>
      <c r="L39" s="31">
        <v>8358.7899999999991</v>
      </c>
      <c r="M39" s="21"/>
      <c r="N39" s="27">
        <v>22</v>
      </c>
      <c r="O39" s="27">
        <v>6894.4099999999989</v>
      </c>
      <c r="P39" s="21"/>
      <c r="Q39" s="27">
        <f t="shared" si="2"/>
        <v>4353.5890000000045</v>
      </c>
      <c r="R39" s="27">
        <f t="shared" si="3"/>
        <v>204972.95</v>
      </c>
    </row>
    <row r="40" spans="2:18" ht="16.5" thickTop="1" thickBot="1" x14ac:dyDescent="0.3">
      <c r="B40" s="4">
        <v>36</v>
      </c>
      <c r="C40" s="12" t="s">
        <v>36</v>
      </c>
      <c r="D40" s="12"/>
      <c r="E40" s="31">
        <v>3224.9400000000019</v>
      </c>
      <c r="F40" s="31">
        <v>217616.51</v>
      </c>
      <c r="G40" s="31"/>
      <c r="H40" s="31">
        <v>1412.7900000000002</v>
      </c>
      <c r="I40" s="31">
        <v>42824</v>
      </c>
      <c r="J40" s="31"/>
      <c r="K40" s="31">
        <v>237.67</v>
      </c>
      <c r="L40" s="31">
        <v>21663.15</v>
      </c>
      <c r="M40" s="21"/>
      <c r="N40" s="27">
        <v>11.169</v>
      </c>
      <c r="O40" s="27">
        <v>57.269999999999996</v>
      </c>
      <c r="P40" s="21"/>
      <c r="Q40" s="27">
        <f t="shared" si="2"/>
        <v>4886.5690000000022</v>
      </c>
      <c r="R40" s="27">
        <f t="shared" si="3"/>
        <v>282160.93000000005</v>
      </c>
    </row>
    <row r="41" spans="2:18" ht="16.5" thickTop="1" thickBot="1" x14ac:dyDescent="0.3">
      <c r="B41" s="4">
        <v>37</v>
      </c>
      <c r="C41" s="12" t="s">
        <v>37</v>
      </c>
      <c r="D41" s="12"/>
      <c r="E41" s="31">
        <v>2615.1900000000032</v>
      </c>
      <c r="F41" s="31">
        <v>175672.06</v>
      </c>
      <c r="G41" s="31"/>
      <c r="H41" s="31">
        <v>2554.3000000000002</v>
      </c>
      <c r="I41" s="31">
        <v>89545.51</v>
      </c>
      <c r="J41" s="31"/>
      <c r="K41" s="31">
        <v>2193.3080000000009</v>
      </c>
      <c r="L41" s="31">
        <v>325876.6399999999</v>
      </c>
      <c r="M41" s="21"/>
      <c r="N41" s="27">
        <v>1810.5649999999996</v>
      </c>
      <c r="O41" s="27">
        <v>251819.49000000011</v>
      </c>
      <c r="P41" s="21"/>
      <c r="Q41" s="27">
        <f t="shared" si="2"/>
        <v>9173.3630000000048</v>
      </c>
      <c r="R41" s="27">
        <f t="shared" si="3"/>
        <v>842913.70000000007</v>
      </c>
    </row>
    <row r="42" spans="2:18" ht="16.5" thickTop="1" thickBot="1" x14ac:dyDescent="0.3">
      <c r="B42" s="4">
        <v>38</v>
      </c>
      <c r="C42" s="12" t="s">
        <v>38</v>
      </c>
      <c r="D42" s="12"/>
      <c r="E42" s="31">
        <v>2743.5100000000016</v>
      </c>
      <c r="F42" s="31">
        <v>192877.91999999998</v>
      </c>
      <c r="G42" s="31"/>
      <c r="H42" s="31">
        <v>1100.8499999999999</v>
      </c>
      <c r="I42" s="31">
        <v>23677</v>
      </c>
      <c r="J42" s="31"/>
      <c r="K42" s="31">
        <v>90.66</v>
      </c>
      <c r="L42" s="31">
        <v>7660.5100000000011</v>
      </c>
      <c r="M42" s="21"/>
      <c r="N42" s="27">
        <v>17.55</v>
      </c>
      <c r="O42" s="27">
        <v>162.10000000000002</v>
      </c>
      <c r="P42" s="21"/>
      <c r="Q42" s="27">
        <f t="shared" si="2"/>
        <v>3952.5700000000015</v>
      </c>
      <c r="R42" s="27">
        <f t="shared" si="3"/>
        <v>224377.53</v>
      </c>
    </row>
    <row r="43" spans="2:18" ht="16.5" thickTop="1" thickBot="1" x14ac:dyDescent="0.3">
      <c r="B43" s="4">
        <v>39</v>
      </c>
      <c r="C43" s="12" t="s">
        <v>39</v>
      </c>
      <c r="D43" s="12"/>
      <c r="E43" s="31">
        <v>435.64000000000016</v>
      </c>
      <c r="F43" s="31">
        <v>28043.22</v>
      </c>
      <c r="G43" s="31"/>
      <c r="H43" s="31">
        <v>681.59</v>
      </c>
      <c r="I43" s="31">
        <v>21014.61</v>
      </c>
      <c r="J43" s="31"/>
      <c r="K43" s="31">
        <v>17.990000000000002</v>
      </c>
      <c r="L43" s="31">
        <v>1141.1599999999999</v>
      </c>
      <c r="M43" s="21"/>
      <c r="N43" s="27"/>
      <c r="O43" s="27"/>
      <c r="P43" s="21"/>
      <c r="Q43" s="27">
        <f t="shared" si="2"/>
        <v>1135.2200000000003</v>
      </c>
      <c r="R43" s="27">
        <f t="shared" si="3"/>
        <v>50198.990000000005</v>
      </c>
    </row>
    <row r="44" spans="2:18" ht="16.5" thickTop="1" thickBot="1" x14ac:dyDescent="0.3">
      <c r="B44" s="4">
        <v>40</v>
      </c>
      <c r="C44" s="12" t="s">
        <v>40</v>
      </c>
      <c r="D44" s="12"/>
      <c r="E44" s="31">
        <v>2469.1600000000035</v>
      </c>
      <c r="F44" s="31">
        <v>143286.23000000001</v>
      </c>
      <c r="G44" s="31"/>
      <c r="H44" s="31">
        <v>1036.06</v>
      </c>
      <c r="I44" s="31">
        <v>33395.850000000006</v>
      </c>
      <c r="J44" s="31"/>
      <c r="K44" s="31">
        <v>168.18</v>
      </c>
      <c r="L44" s="31">
        <v>14169.19</v>
      </c>
      <c r="M44" s="21"/>
      <c r="N44" s="27">
        <v>64.44</v>
      </c>
      <c r="O44" s="27">
        <v>6711.11</v>
      </c>
      <c r="P44" s="21"/>
      <c r="Q44" s="27">
        <f t="shared" si="2"/>
        <v>3737.8400000000033</v>
      </c>
      <c r="R44" s="27">
        <f t="shared" si="3"/>
        <v>197562.38</v>
      </c>
    </row>
    <row r="45" spans="2:18" ht="16.5" thickTop="1" thickBot="1" x14ac:dyDescent="0.3">
      <c r="B45" s="4">
        <v>41</v>
      </c>
      <c r="C45" s="12" t="s">
        <v>41</v>
      </c>
      <c r="D45" s="12"/>
      <c r="E45" s="31">
        <v>1563.19</v>
      </c>
      <c r="F45" s="31">
        <v>101861.69</v>
      </c>
      <c r="G45" s="31"/>
      <c r="H45" s="31">
        <v>384.03999999999996</v>
      </c>
      <c r="I45" s="31">
        <v>14652.649999999998</v>
      </c>
      <c r="J45" s="31"/>
      <c r="K45" s="31">
        <v>115.11999999999999</v>
      </c>
      <c r="L45" s="31">
        <v>10721.019999999999</v>
      </c>
      <c r="M45" s="21"/>
      <c r="N45" s="27">
        <v>61.400000000000006</v>
      </c>
      <c r="O45" s="27">
        <v>5886.73</v>
      </c>
      <c r="P45" s="21"/>
      <c r="Q45" s="27">
        <f t="shared" si="2"/>
        <v>2123.75</v>
      </c>
      <c r="R45" s="27">
        <f t="shared" si="3"/>
        <v>133122.09</v>
      </c>
    </row>
    <row r="46" spans="2:18" ht="16.5" thickTop="1" thickBot="1" x14ac:dyDescent="0.3">
      <c r="B46" s="4">
        <v>42</v>
      </c>
      <c r="C46" s="12" t="s">
        <v>42</v>
      </c>
      <c r="D46" s="12"/>
      <c r="E46" s="31">
        <v>2734.6000000000026</v>
      </c>
      <c r="F46" s="31">
        <v>207934.78999999998</v>
      </c>
      <c r="G46" s="31"/>
      <c r="H46" s="31">
        <v>1489.3600000000001</v>
      </c>
      <c r="I46" s="31">
        <v>65972.95</v>
      </c>
      <c r="J46" s="31"/>
      <c r="K46" s="31">
        <v>531.25999999999976</v>
      </c>
      <c r="L46" s="31">
        <v>73542.879999999976</v>
      </c>
      <c r="M46" s="21"/>
      <c r="N46" s="27">
        <v>744.03599999999994</v>
      </c>
      <c r="O46" s="27">
        <v>61797.9</v>
      </c>
      <c r="P46" s="21"/>
      <c r="Q46" s="27">
        <f t="shared" si="2"/>
        <v>5499.256000000003</v>
      </c>
      <c r="R46" s="27">
        <f t="shared" si="3"/>
        <v>409248.52</v>
      </c>
    </row>
    <row r="47" spans="2:18" ht="16.5" thickTop="1" thickBot="1" x14ac:dyDescent="0.3">
      <c r="B47" s="4">
        <v>43</v>
      </c>
      <c r="C47" s="12" t="s">
        <v>43</v>
      </c>
      <c r="D47" s="12"/>
      <c r="E47" s="31">
        <v>1650.6900000000007</v>
      </c>
      <c r="F47" s="31">
        <v>110347.26999999999</v>
      </c>
      <c r="G47" s="31"/>
      <c r="H47" s="31">
        <v>335.90999999999997</v>
      </c>
      <c r="I47" s="31">
        <v>11837</v>
      </c>
      <c r="J47" s="31"/>
      <c r="K47" s="31">
        <v>77.94</v>
      </c>
      <c r="L47" s="31">
        <v>6393.08</v>
      </c>
      <c r="M47" s="21"/>
      <c r="N47" s="27">
        <v>4</v>
      </c>
      <c r="O47" s="27">
        <v>1138.4499999999998</v>
      </c>
      <c r="P47" s="21"/>
      <c r="Q47" s="27">
        <f t="shared" si="2"/>
        <v>2068.5400000000009</v>
      </c>
      <c r="R47" s="27">
        <f t="shared" si="3"/>
        <v>129715.79999999999</v>
      </c>
    </row>
    <row r="48" spans="2:18" ht="16.5" thickTop="1" thickBot="1" x14ac:dyDescent="0.3">
      <c r="B48" s="4">
        <v>44</v>
      </c>
      <c r="C48" s="12" t="s">
        <v>44</v>
      </c>
      <c r="D48" s="12"/>
      <c r="E48" s="31">
        <v>6765.3050000000076</v>
      </c>
      <c r="F48" s="31">
        <v>401910.21999999986</v>
      </c>
      <c r="G48" s="31"/>
      <c r="H48" s="31">
        <v>3517.1699999999996</v>
      </c>
      <c r="I48" s="31">
        <v>100282.85</v>
      </c>
      <c r="J48" s="31"/>
      <c r="K48" s="31">
        <v>221.36</v>
      </c>
      <c r="L48" s="31">
        <v>13982.100000000002</v>
      </c>
      <c r="M48" s="21"/>
      <c r="N48" s="27">
        <v>362.26</v>
      </c>
      <c r="O48" s="27">
        <v>48388.320000000007</v>
      </c>
      <c r="P48" s="21"/>
      <c r="Q48" s="27">
        <f t="shared" si="2"/>
        <v>10866.095000000008</v>
      </c>
      <c r="R48" s="27">
        <f t="shared" si="3"/>
        <v>564563.48999999976</v>
      </c>
    </row>
    <row r="49" spans="2:18" ht="16.5" thickTop="1" thickBot="1" x14ac:dyDescent="0.3">
      <c r="B49" s="4">
        <v>45</v>
      </c>
      <c r="C49" s="12" t="s">
        <v>45</v>
      </c>
      <c r="D49" s="12"/>
      <c r="E49" s="31">
        <v>9437.4099999999853</v>
      </c>
      <c r="F49" s="31">
        <v>612974.71</v>
      </c>
      <c r="G49" s="31"/>
      <c r="H49" s="31">
        <v>2507.06</v>
      </c>
      <c r="I49" s="31">
        <v>49589.51</v>
      </c>
      <c r="J49" s="31"/>
      <c r="K49" s="31">
        <v>3057.6279999999997</v>
      </c>
      <c r="L49" s="31">
        <v>332466.38000000111</v>
      </c>
      <c r="M49" s="21"/>
      <c r="N49" s="27">
        <v>12614.073999999961</v>
      </c>
      <c r="O49" s="27">
        <v>1342952.0399999991</v>
      </c>
      <c r="P49" s="21"/>
      <c r="Q49" s="27">
        <f t="shared" si="2"/>
        <v>27616.171999999944</v>
      </c>
      <c r="R49" s="27">
        <f t="shared" si="3"/>
        <v>2337982.64</v>
      </c>
    </row>
    <row r="50" spans="2:18" ht="16.5" thickTop="1" thickBot="1" x14ac:dyDescent="0.3">
      <c r="B50" s="4">
        <v>46</v>
      </c>
      <c r="C50" s="12" t="s">
        <v>46</v>
      </c>
      <c r="D50" s="12"/>
      <c r="E50" s="31">
        <v>2398.2600000000002</v>
      </c>
      <c r="F50" s="31">
        <v>165160.66999999998</v>
      </c>
      <c r="G50" s="31"/>
      <c r="H50" s="31">
        <v>1264.6599999999999</v>
      </c>
      <c r="I50" s="31">
        <v>35450.5</v>
      </c>
      <c r="J50" s="31"/>
      <c r="K50" s="31">
        <v>111.85</v>
      </c>
      <c r="L50" s="31">
        <v>9468.8900000000012</v>
      </c>
      <c r="M50" s="21"/>
      <c r="N50" s="27">
        <v>110.25</v>
      </c>
      <c r="O50" s="27">
        <v>8911.7099999999991</v>
      </c>
      <c r="P50" s="21"/>
      <c r="Q50" s="27">
        <f t="shared" si="2"/>
        <v>3885.02</v>
      </c>
      <c r="R50" s="27">
        <f t="shared" si="3"/>
        <v>218991.77</v>
      </c>
    </row>
    <row r="51" spans="2:18" ht="16.5" thickTop="1" thickBot="1" x14ac:dyDescent="0.3">
      <c r="B51" s="4">
        <v>47</v>
      </c>
      <c r="C51" s="12" t="s">
        <v>47</v>
      </c>
      <c r="D51" s="12"/>
      <c r="E51" s="31">
        <v>5169.4800000000032</v>
      </c>
      <c r="F51" s="31">
        <v>362151.41</v>
      </c>
      <c r="G51" s="31"/>
      <c r="H51" s="31">
        <v>2969.4799999999996</v>
      </c>
      <c r="I51" s="31">
        <v>124495.6</v>
      </c>
      <c r="J51" s="31"/>
      <c r="K51" s="31">
        <v>129.07</v>
      </c>
      <c r="L51" s="31">
        <v>11804.720000000001</v>
      </c>
      <c r="M51" s="21"/>
      <c r="N51" s="27">
        <v>102.5</v>
      </c>
      <c r="O51" s="27">
        <v>13838.48</v>
      </c>
      <c r="P51" s="21"/>
      <c r="Q51" s="27">
        <f t="shared" si="2"/>
        <v>8370.5300000000025</v>
      </c>
      <c r="R51" s="27">
        <f t="shared" si="3"/>
        <v>512290.20999999996</v>
      </c>
    </row>
    <row r="52" spans="2:18" ht="16.5" thickTop="1" thickBot="1" x14ac:dyDescent="0.3">
      <c r="B52" s="4">
        <v>48</v>
      </c>
      <c r="C52" s="12" t="s">
        <v>48</v>
      </c>
      <c r="D52" s="12"/>
      <c r="E52" s="31">
        <v>2435.69</v>
      </c>
      <c r="F52" s="31">
        <v>156732.83000000002</v>
      </c>
      <c r="G52" s="31"/>
      <c r="H52" s="31">
        <v>1164.58</v>
      </c>
      <c r="I52" s="31">
        <v>50683.200000000004</v>
      </c>
      <c r="J52" s="31"/>
      <c r="K52" s="31">
        <v>358.00599999999997</v>
      </c>
      <c r="L52" s="31">
        <v>30047.72</v>
      </c>
      <c r="M52" s="21"/>
      <c r="N52" s="27">
        <v>2292.6999999999998</v>
      </c>
      <c r="O52" s="27">
        <v>307176</v>
      </c>
      <c r="P52" s="21"/>
      <c r="Q52" s="27">
        <f t="shared" si="2"/>
        <v>6250.9759999999997</v>
      </c>
      <c r="R52" s="27">
        <f t="shared" si="3"/>
        <v>544639.75</v>
      </c>
    </row>
    <row r="53" spans="2:18" ht="16.5" thickTop="1" thickBot="1" x14ac:dyDescent="0.3">
      <c r="B53" s="4">
        <v>49</v>
      </c>
      <c r="C53" s="12" t="s">
        <v>49</v>
      </c>
      <c r="D53" s="12"/>
      <c r="E53" s="31">
        <v>1814.6000000000004</v>
      </c>
      <c r="F53" s="31">
        <v>94530.639999999985</v>
      </c>
      <c r="G53" s="31"/>
      <c r="H53" s="31">
        <v>620.45000000000005</v>
      </c>
      <c r="I53" s="31">
        <v>25992.77</v>
      </c>
      <c r="J53" s="31"/>
      <c r="K53" s="31">
        <v>445.10999999999996</v>
      </c>
      <c r="L53" s="31">
        <v>44216.849999999991</v>
      </c>
      <c r="M53" s="21"/>
      <c r="N53" s="27">
        <v>472.78</v>
      </c>
      <c r="O53" s="27">
        <v>48416.67</v>
      </c>
      <c r="P53" s="21"/>
      <c r="Q53" s="27">
        <f t="shared" si="2"/>
        <v>3352.9400000000005</v>
      </c>
      <c r="R53" s="27">
        <f t="shared" si="3"/>
        <v>213156.93</v>
      </c>
    </row>
    <row r="54" spans="2:18" ht="16.5" thickTop="1" thickBot="1" x14ac:dyDescent="0.3">
      <c r="B54" s="4">
        <v>50</v>
      </c>
      <c r="C54" s="12" t="s">
        <v>50</v>
      </c>
      <c r="D54" s="12"/>
      <c r="E54" s="31">
        <v>3512.2099999999991</v>
      </c>
      <c r="F54" s="31">
        <v>228718.82</v>
      </c>
      <c r="G54" s="31"/>
      <c r="H54" s="31">
        <v>3611.5449999999996</v>
      </c>
      <c r="I54" s="31">
        <v>205425.91</v>
      </c>
      <c r="J54" s="31"/>
      <c r="K54" s="31">
        <v>104.22999999999999</v>
      </c>
      <c r="L54" s="31">
        <v>6832.2900000000018</v>
      </c>
      <c r="M54" s="21"/>
      <c r="N54" s="27">
        <v>124.13000000000001</v>
      </c>
      <c r="O54" s="27">
        <v>45446.270000000004</v>
      </c>
      <c r="P54" s="21"/>
      <c r="Q54" s="27">
        <f t="shared" si="2"/>
        <v>7352.1149999999989</v>
      </c>
      <c r="R54" s="27">
        <f t="shared" si="3"/>
        <v>486423.29</v>
      </c>
    </row>
    <row r="55" spans="2:18" ht="16.5" thickTop="1" thickBot="1" x14ac:dyDescent="0.3">
      <c r="B55" s="4">
        <v>51</v>
      </c>
      <c r="C55" s="12" t="s">
        <v>51</v>
      </c>
      <c r="D55" s="12"/>
      <c r="E55" s="31">
        <v>2850.8350000000032</v>
      </c>
      <c r="F55" s="31">
        <v>175499.55000000002</v>
      </c>
      <c r="G55" s="31"/>
      <c r="H55" s="31">
        <v>789.1350000000001</v>
      </c>
      <c r="I55" s="31">
        <v>21021.73</v>
      </c>
      <c r="J55" s="31"/>
      <c r="K55" s="31">
        <v>117.54499999999999</v>
      </c>
      <c r="L55" s="31">
        <v>11013.140000000001</v>
      </c>
      <c r="M55" s="21"/>
      <c r="N55" s="27">
        <v>67</v>
      </c>
      <c r="O55" s="27">
        <v>9855.58</v>
      </c>
      <c r="P55" s="21"/>
      <c r="Q55" s="27">
        <f t="shared" si="2"/>
        <v>3824.5150000000035</v>
      </c>
      <c r="R55" s="27">
        <f t="shared" si="3"/>
        <v>217390.00000000003</v>
      </c>
    </row>
    <row r="56" spans="2:18" ht="16.5" thickTop="1" thickBot="1" x14ac:dyDescent="0.3">
      <c r="B56" s="4">
        <v>52</v>
      </c>
      <c r="C56" s="12" t="s">
        <v>52</v>
      </c>
      <c r="D56" s="12"/>
      <c r="E56" s="31">
        <v>8741.4000000000051</v>
      </c>
      <c r="F56" s="31">
        <v>520688.5</v>
      </c>
      <c r="G56" s="31"/>
      <c r="H56" s="31">
        <v>1732.62</v>
      </c>
      <c r="I56" s="31">
        <v>45326.210000000006</v>
      </c>
      <c r="J56" s="31"/>
      <c r="K56" s="31">
        <v>555.83300000000008</v>
      </c>
      <c r="L56" s="31">
        <v>42917.11</v>
      </c>
      <c r="M56" s="21"/>
      <c r="N56" s="27">
        <v>12</v>
      </c>
      <c r="O56" s="27">
        <v>1467.56</v>
      </c>
      <c r="P56" s="21"/>
      <c r="Q56" s="27">
        <f t="shared" si="2"/>
        <v>11041.853000000005</v>
      </c>
      <c r="R56" s="27">
        <f t="shared" si="3"/>
        <v>610399.38</v>
      </c>
    </row>
    <row r="57" spans="2:18" ht="16.5" thickTop="1" thickBot="1" x14ac:dyDescent="0.3">
      <c r="B57" s="4">
        <v>53</v>
      </c>
      <c r="C57" s="12" t="s">
        <v>53</v>
      </c>
      <c r="D57" s="12"/>
      <c r="E57" s="31">
        <v>2968.8950000000027</v>
      </c>
      <c r="F57" s="31">
        <v>178882.12</v>
      </c>
      <c r="G57" s="31"/>
      <c r="H57" s="31">
        <v>2023.8500000000001</v>
      </c>
      <c r="I57" s="31">
        <v>44822.020000000004</v>
      </c>
      <c r="J57" s="31"/>
      <c r="K57" s="31">
        <v>341.89400000000001</v>
      </c>
      <c r="L57" s="31">
        <v>28759.23000000001</v>
      </c>
      <c r="M57" s="21"/>
      <c r="N57" s="27">
        <v>3937.2499999999995</v>
      </c>
      <c r="O57" s="27">
        <v>571167.27999999991</v>
      </c>
      <c r="P57" s="21"/>
      <c r="Q57" s="27">
        <f t="shared" si="2"/>
        <v>9271.8890000000029</v>
      </c>
      <c r="R57" s="27">
        <f t="shared" si="3"/>
        <v>823630.64999999991</v>
      </c>
    </row>
    <row r="58" spans="2:18" ht="16.5" thickTop="1" thickBot="1" x14ac:dyDescent="0.3">
      <c r="B58" s="4">
        <v>54</v>
      </c>
      <c r="C58" s="12" t="s">
        <v>54</v>
      </c>
      <c r="D58" s="12"/>
      <c r="E58" s="31">
        <v>4021.3350000000037</v>
      </c>
      <c r="F58" s="31">
        <v>199729.24000000002</v>
      </c>
      <c r="G58" s="31"/>
      <c r="H58" s="31">
        <v>1217.6899999999998</v>
      </c>
      <c r="I58" s="31">
        <v>35477.58</v>
      </c>
      <c r="J58" s="31"/>
      <c r="K58" s="31">
        <v>1271.0840000000005</v>
      </c>
      <c r="L58" s="31">
        <v>114999.51000000004</v>
      </c>
      <c r="M58" s="21"/>
      <c r="N58" s="27">
        <v>87.5</v>
      </c>
      <c r="O58" s="27">
        <v>6234.97</v>
      </c>
      <c r="P58" s="21"/>
      <c r="Q58" s="27">
        <f t="shared" si="2"/>
        <v>6597.609000000004</v>
      </c>
      <c r="R58" s="27">
        <f t="shared" si="3"/>
        <v>356441.30000000005</v>
      </c>
    </row>
    <row r="59" spans="2:18" ht="16.5" thickTop="1" thickBot="1" x14ac:dyDescent="0.3">
      <c r="B59" s="4">
        <v>55</v>
      </c>
      <c r="C59" s="12" t="s">
        <v>55</v>
      </c>
      <c r="D59" s="12"/>
      <c r="E59" s="31">
        <v>2173.6150000000011</v>
      </c>
      <c r="F59" s="31">
        <v>141453.70000000004</v>
      </c>
      <c r="G59" s="31"/>
      <c r="H59" s="31">
        <v>862.14999999999986</v>
      </c>
      <c r="I59" s="31">
        <v>33269.339999999997</v>
      </c>
      <c r="J59" s="31"/>
      <c r="K59" s="31">
        <v>288.84000000000003</v>
      </c>
      <c r="L59" s="31">
        <v>27318.93</v>
      </c>
      <c r="M59" s="21"/>
      <c r="N59" s="27">
        <v>163.04</v>
      </c>
      <c r="O59" s="27">
        <v>19764.97</v>
      </c>
      <c r="P59" s="21"/>
      <c r="Q59" s="27">
        <f t="shared" si="2"/>
        <v>3487.6450000000013</v>
      </c>
      <c r="R59" s="27">
        <f t="shared" si="3"/>
        <v>221806.94000000003</v>
      </c>
    </row>
    <row r="60" spans="2:18" ht="16.5" thickTop="1" thickBot="1" x14ac:dyDescent="0.3">
      <c r="B60" s="4">
        <v>56</v>
      </c>
      <c r="C60" s="12" t="s">
        <v>56</v>
      </c>
      <c r="D60" s="12"/>
      <c r="E60" s="31">
        <v>3034.0500000000015</v>
      </c>
      <c r="F60" s="31">
        <v>217059.81999999998</v>
      </c>
      <c r="G60" s="31"/>
      <c r="H60" s="31">
        <v>1465.5</v>
      </c>
      <c r="I60" s="31">
        <v>46778.509999999995</v>
      </c>
      <c r="J60" s="31"/>
      <c r="K60" s="31">
        <v>57.71</v>
      </c>
      <c r="L60" s="31">
        <v>5948.18</v>
      </c>
      <c r="M60" s="21"/>
      <c r="N60" s="27">
        <v>75.400000000000006</v>
      </c>
      <c r="O60" s="27">
        <v>6467.7800000000007</v>
      </c>
      <c r="P60" s="21"/>
      <c r="Q60" s="27">
        <f t="shared" si="2"/>
        <v>4632.6600000000008</v>
      </c>
      <c r="R60" s="27">
        <f t="shared" si="3"/>
        <v>276254.28999999998</v>
      </c>
    </row>
    <row r="61" spans="2:18" ht="16.5" thickTop="1" thickBot="1" x14ac:dyDescent="0.3">
      <c r="B61" s="4">
        <v>57</v>
      </c>
      <c r="C61" s="12" t="s">
        <v>57</v>
      </c>
      <c r="D61" s="12"/>
      <c r="E61" s="31">
        <v>42489.380000000485</v>
      </c>
      <c r="F61" s="31">
        <v>2127012.8500000006</v>
      </c>
      <c r="G61" s="31"/>
      <c r="H61" s="31">
        <v>12212.969999999998</v>
      </c>
      <c r="I61" s="31">
        <v>213061.47</v>
      </c>
      <c r="J61" s="31"/>
      <c r="K61" s="31">
        <v>1332.0150000000003</v>
      </c>
      <c r="L61" s="31">
        <v>80140.62999999999</v>
      </c>
      <c r="M61" s="21"/>
      <c r="N61" s="27">
        <v>174.79000000000002</v>
      </c>
      <c r="O61" s="27">
        <v>156118.55000000005</v>
      </c>
      <c r="P61" s="21"/>
      <c r="Q61" s="27">
        <f t="shared" si="2"/>
        <v>56209.155000000486</v>
      </c>
      <c r="R61" s="27">
        <f t="shared" si="3"/>
        <v>2576333.5000000009</v>
      </c>
    </row>
    <row r="62" spans="2:18" ht="16.5" thickTop="1" thickBot="1" x14ac:dyDescent="0.3">
      <c r="B62" s="4">
        <v>58</v>
      </c>
      <c r="C62" s="12" t="s">
        <v>58</v>
      </c>
      <c r="D62" s="12"/>
      <c r="E62" s="31">
        <v>40375.040000000117</v>
      </c>
      <c r="F62" s="31">
        <v>2181475.2000000002</v>
      </c>
      <c r="G62" s="31"/>
      <c r="H62" s="31">
        <v>2726.3150000000001</v>
      </c>
      <c r="I62" s="31">
        <v>67639.08</v>
      </c>
      <c r="J62" s="31"/>
      <c r="K62" s="31">
        <v>1541.7179999999992</v>
      </c>
      <c r="L62" s="31">
        <v>114941.24999999994</v>
      </c>
      <c r="M62" s="21"/>
      <c r="N62" s="27">
        <v>47.399000000000001</v>
      </c>
      <c r="O62" s="27">
        <v>5642.92</v>
      </c>
      <c r="P62" s="21"/>
      <c r="Q62" s="27">
        <f t="shared" si="2"/>
        <v>44690.472000000118</v>
      </c>
      <c r="R62" s="27">
        <f t="shared" si="3"/>
        <v>2369698.4500000002</v>
      </c>
    </row>
    <row r="63" spans="2:18" ht="16.5" thickTop="1" thickBot="1" x14ac:dyDescent="0.3">
      <c r="B63" s="4">
        <v>59</v>
      </c>
      <c r="C63" s="12" t="s">
        <v>59</v>
      </c>
      <c r="D63" s="12"/>
      <c r="E63" s="31">
        <v>23</v>
      </c>
      <c r="F63" s="31">
        <v>1078</v>
      </c>
      <c r="G63" s="31"/>
      <c r="H63" s="31">
        <v>145.72</v>
      </c>
      <c r="I63" s="31">
        <v>2900</v>
      </c>
      <c r="J63" s="31"/>
      <c r="K63" s="31"/>
      <c r="L63" s="31"/>
      <c r="M63" s="21"/>
      <c r="N63" s="27">
        <v>502.25599999999997</v>
      </c>
      <c r="O63" s="27">
        <v>5523.65</v>
      </c>
      <c r="P63" s="21"/>
      <c r="Q63" s="27">
        <f t="shared" si="2"/>
        <v>670.976</v>
      </c>
      <c r="R63" s="27">
        <f t="shared" si="3"/>
        <v>9501.65</v>
      </c>
    </row>
    <row r="64" spans="2:18" ht="16.5" thickTop="1" thickBot="1" x14ac:dyDescent="0.3">
      <c r="B64" s="4">
        <v>60</v>
      </c>
      <c r="C64" s="12" t="s">
        <v>60</v>
      </c>
      <c r="D64" s="12"/>
      <c r="E64" s="31">
        <v>1600.8499999999997</v>
      </c>
      <c r="F64" s="31">
        <v>85501.590000000011</v>
      </c>
      <c r="G64" s="31"/>
      <c r="H64" s="31">
        <v>481.98000000000008</v>
      </c>
      <c r="I64" s="31">
        <v>11959.080000000002</v>
      </c>
      <c r="J64" s="31"/>
      <c r="K64" s="31">
        <v>259.46099999999996</v>
      </c>
      <c r="L64" s="31">
        <v>18395.769999999997</v>
      </c>
      <c r="M64" s="21"/>
      <c r="N64" s="27">
        <v>59.8</v>
      </c>
      <c r="O64" s="27">
        <v>17696.14</v>
      </c>
      <c r="P64" s="21"/>
      <c r="Q64" s="27">
        <f t="shared" si="2"/>
        <v>2402.0909999999999</v>
      </c>
      <c r="R64" s="27">
        <f t="shared" si="3"/>
        <v>133552.58000000002</v>
      </c>
    </row>
    <row r="65" spans="5:18" ht="15.75" thickTop="1" x14ac:dyDescent="0.25">
      <c r="E65" s="32"/>
      <c r="F65" s="32"/>
      <c r="G65" s="19"/>
      <c r="H65" s="19"/>
      <c r="I65" s="19"/>
      <c r="J65" s="19"/>
      <c r="K65" s="32"/>
      <c r="L65" s="32"/>
      <c r="Q65" s="32"/>
      <c r="R65" s="32"/>
    </row>
    <row r="67" spans="5:18" x14ac:dyDescent="0.25">
      <c r="E67" s="19"/>
      <c r="F67" s="19"/>
    </row>
    <row r="70" spans="5:18" x14ac:dyDescent="0.25">
      <c r="H70" s="29"/>
      <c r="I70" s="29"/>
      <c r="J70" s="29"/>
    </row>
  </sheetData>
  <mergeCells count="1">
    <mergeCell ref="B2:R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451B-E49F-4B74-AFC0-749702AD8F76}">
  <sheetPr>
    <tabColor rgb="FF00B0F0"/>
  </sheetPr>
  <dimension ref="B2:G66"/>
  <sheetViews>
    <sheetView workbookViewId="0"/>
  </sheetViews>
  <sheetFormatPr defaultRowHeight="15" x14ac:dyDescent="0.25"/>
  <cols>
    <col min="1" max="1" width="5.7109375" customWidth="1"/>
    <col min="3" max="3" width="24.5703125" customWidth="1"/>
    <col min="4" max="4" width="25.85546875" customWidth="1"/>
    <col min="5" max="6" width="26.5703125" customWidth="1"/>
    <col min="7" max="7" width="24.5703125" customWidth="1"/>
  </cols>
  <sheetData>
    <row r="2" spans="2:7" ht="15.75" thickBot="1" x14ac:dyDescent="0.3">
      <c r="D2" s="19"/>
      <c r="E2" s="19"/>
      <c r="F2" s="19"/>
    </row>
    <row r="3" spans="2:7" ht="82.5" customHeight="1" thickBot="1" x14ac:dyDescent="0.3">
      <c r="B3" s="42" t="s">
        <v>105</v>
      </c>
      <c r="C3" s="43"/>
      <c r="D3" s="43"/>
      <c r="E3" s="43"/>
      <c r="F3" s="43"/>
      <c r="G3" s="44"/>
    </row>
    <row r="4" spans="2:7" ht="10.5" customHeight="1" thickBot="1" x14ac:dyDescent="0.3">
      <c r="B4" s="24"/>
      <c r="C4" s="24"/>
      <c r="D4" s="25"/>
      <c r="E4" s="25"/>
      <c r="F4" s="25"/>
    </row>
    <row r="5" spans="2:7" ht="56.25" customHeight="1" thickTop="1" thickBot="1" x14ac:dyDescent="0.3">
      <c r="B5" s="5" t="s">
        <v>61</v>
      </c>
      <c r="C5" s="5" t="s">
        <v>62</v>
      </c>
      <c r="D5" s="17" t="s">
        <v>64</v>
      </c>
      <c r="E5" s="17" t="s">
        <v>65</v>
      </c>
      <c r="F5" s="17" t="s">
        <v>66</v>
      </c>
      <c r="G5" s="17" t="s">
        <v>92</v>
      </c>
    </row>
    <row r="6" spans="2:7" ht="16.5" thickTop="1" thickBot="1" x14ac:dyDescent="0.3">
      <c r="B6" s="4">
        <v>1</v>
      </c>
      <c r="C6" s="12" t="s">
        <v>1</v>
      </c>
      <c r="D6" s="26">
        <v>269600</v>
      </c>
      <c r="E6" s="27"/>
      <c r="F6" s="27"/>
      <c r="G6" s="27">
        <f t="shared" ref="G6:G37" si="0">D6+E6+F6</f>
        <v>269600</v>
      </c>
    </row>
    <row r="7" spans="2:7" ht="16.5" thickTop="1" thickBot="1" x14ac:dyDescent="0.3">
      <c r="B7" s="4">
        <v>2</v>
      </c>
      <c r="C7" s="12" t="s">
        <v>2</v>
      </c>
      <c r="D7" s="27"/>
      <c r="E7" s="27">
        <v>1500</v>
      </c>
      <c r="F7" s="27">
        <v>2500</v>
      </c>
      <c r="G7" s="27">
        <f t="shared" si="0"/>
        <v>4000</v>
      </c>
    </row>
    <row r="8" spans="2:7" ht="16.5" thickTop="1" thickBot="1" x14ac:dyDescent="0.3">
      <c r="B8" s="4">
        <v>3</v>
      </c>
      <c r="C8" s="12" t="s">
        <v>3</v>
      </c>
      <c r="D8" s="27">
        <v>349</v>
      </c>
      <c r="E8" s="26">
        <v>151269</v>
      </c>
      <c r="F8" s="27"/>
      <c r="G8" s="27">
        <f t="shared" si="0"/>
        <v>151618</v>
      </c>
    </row>
    <row r="9" spans="2:7" ht="16.5" thickTop="1" thickBot="1" x14ac:dyDescent="0.3">
      <c r="B9" s="4">
        <v>4</v>
      </c>
      <c r="C9" s="12" t="s">
        <v>4</v>
      </c>
      <c r="D9" s="27">
        <v>172400</v>
      </c>
      <c r="E9" s="27">
        <v>566323.97</v>
      </c>
      <c r="F9" s="27"/>
      <c r="G9" s="27">
        <f t="shared" si="0"/>
        <v>738723.97</v>
      </c>
    </row>
    <row r="10" spans="2:7" ht="16.5" thickTop="1" thickBot="1" x14ac:dyDescent="0.3">
      <c r="B10" s="4">
        <v>5</v>
      </c>
      <c r="C10" s="12" t="s">
        <v>5</v>
      </c>
      <c r="D10" s="27"/>
      <c r="E10" s="27"/>
      <c r="F10" s="27"/>
      <c r="G10" s="27">
        <f t="shared" si="0"/>
        <v>0</v>
      </c>
    </row>
    <row r="11" spans="2:7" ht="16.5" thickTop="1" thickBot="1" x14ac:dyDescent="0.3">
      <c r="B11" s="4">
        <v>6</v>
      </c>
      <c r="C11" s="12" t="s">
        <v>6</v>
      </c>
      <c r="D11" s="27">
        <v>11400</v>
      </c>
      <c r="E11" s="27">
        <v>12966.38</v>
      </c>
      <c r="F11" s="27"/>
      <c r="G11" s="27">
        <f t="shared" si="0"/>
        <v>24366.379999999997</v>
      </c>
    </row>
    <row r="12" spans="2:7" ht="16.5" thickTop="1" thickBot="1" x14ac:dyDescent="0.3">
      <c r="B12" s="4">
        <v>7</v>
      </c>
      <c r="C12" s="12" t="s">
        <v>7</v>
      </c>
      <c r="D12" s="27"/>
      <c r="E12" s="27">
        <v>3098</v>
      </c>
      <c r="F12" s="27"/>
      <c r="G12" s="27">
        <f t="shared" si="0"/>
        <v>3098</v>
      </c>
    </row>
    <row r="13" spans="2:7" ht="16.5" thickTop="1" thickBot="1" x14ac:dyDescent="0.3">
      <c r="B13" s="4">
        <v>8</v>
      </c>
      <c r="C13" s="12" t="s">
        <v>8</v>
      </c>
      <c r="D13" s="27"/>
      <c r="E13" s="27">
        <v>20121.384999999998</v>
      </c>
      <c r="F13" s="27">
        <v>1300</v>
      </c>
      <c r="G13" s="27">
        <f t="shared" si="0"/>
        <v>21421.384999999998</v>
      </c>
    </row>
    <row r="14" spans="2:7" ht="16.5" thickTop="1" thickBot="1" x14ac:dyDescent="0.3">
      <c r="B14" s="4">
        <v>9</v>
      </c>
      <c r="C14" s="12" t="s">
        <v>9</v>
      </c>
      <c r="D14" s="27"/>
      <c r="E14" s="27">
        <v>487910</v>
      </c>
      <c r="F14" s="27"/>
      <c r="G14" s="27">
        <f t="shared" si="0"/>
        <v>487910</v>
      </c>
    </row>
    <row r="15" spans="2:7" ht="16.5" thickTop="1" thickBot="1" x14ac:dyDescent="0.3">
      <c r="B15" s="4">
        <v>10</v>
      </c>
      <c r="C15" s="12" t="s">
        <v>10</v>
      </c>
      <c r="D15" s="27">
        <v>229536</v>
      </c>
      <c r="E15" s="27">
        <v>871151</v>
      </c>
      <c r="F15" s="27">
        <v>2500</v>
      </c>
      <c r="G15" s="27">
        <f t="shared" si="0"/>
        <v>1103187</v>
      </c>
    </row>
    <row r="16" spans="2:7" ht="16.5" thickTop="1" thickBot="1" x14ac:dyDescent="0.3">
      <c r="B16" s="4">
        <v>11</v>
      </c>
      <c r="C16" s="12" t="s">
        <v>11</v>
      </c>
      <c r="D16" s="27"/>
      <c r="E16" s="27">
        <v>1500</v>
      </c>
      <c r="F16" s="27"/>
      <c r="G16" s="27">
        <f t="shared" si="0"/>
        <v>1500</v>
      </c>
    </row>
    <row r="17" spans="2:7" ht="16.5" thickTop="1" thickBot="1" x14ac:dyDescent="0.3">
      <c r="B17" s="4">
        <v>12</v>
      </c>
      <c r="C17" s="12" t="s">
        <v>12</v>
      </c>
      <c r="D17" s="26">
        <v>125899</v>
      </c>
      <c r="E17" s="27">
        <v>9499</v>
      </c>
      <c r="F17" s="27"/>
      <c r="G17" s="27">
        <f t="shared" si="0"/>
        <v>135398</v>
      </c>
    </row>
    <row r="18" spans="2:7" ht="16.5" thickTop="1" thickBot="1" x14ac:dyDescent="0.3">
      <c r="B18" s="4">
        <v>13</v>
      </c>
      <c r="C18" s="12" t="s">
        <v>13</v>
      </c>
      <c r="D18" s="27">
        <v>10150</v>
      </c>
      <c r="E18" s="26">
        <v>192717</v>
      </c>
      <c r="F18" s="27"/>
      <c r="G18" s="27">
        <f t="shared" si="0"/>
        <v>202867</v>
      </c>
    </row>
    <row r="19" spans="2:7" ht="16.5" thickTop="1" thickBot="1" x14ac:dyDescent="0.3">
      <c r="B19" s="4">
        <v>14</v>
      </c>
      <c r="C19" s="12" t="s">
        <v>14</v>
      </c>
      <c r="D19" s="27"/>
      <c r="E19" s="27">
        <v>1100</v>
      </c>
      <c r="F19" s="27"/>
      <c r="G19" s="27">
        <f t="shared" si="0"/>
        <v>1100</v>
      </c>
    </row>
    <row r="20" spans="2:7" ht="16.5" thickTop="1" thickBot="1" x14ac:dyDescent="0.3">
      <c r="B20" s="4">
        <v>15</v>
      </c>
      <c r="C20" s="12" t="s">
        <v>15</v>
      </c>
      <c r="D20" s="27"/>
      <c r="E20" s="27">
        <v>3549.19</v>
      </c>
      <c r="F20" s="27"/>
      <c r="G20" s="27">
        <f t="shared" si="0"/>
        <v>3549.19</v>
      </c>
    </row>
    <row r="21" spans="2:7" ht="16.5" thickTop="1" thickBot="1" x14ac:dyDescent="0.3">
      <c r="B21" s="4">
        <v>16</v>
      </c>
      <c r="C21" s="12" t="s">
        <v>16</v>
      </c>
      <c r="D21" s="27">
        <v>96800</v>
      </c>
      <c r="E21" s="26">
        <v>207384</v>
      </c>
      <c r="F21" s="27"/>
      <c r="G21" s="27">
        <f t="shared" si="0"/>
        <v>304184</v>
      </c>
    </row>
    <row r="22" spans="2:7" ht="16.5" thickTop="1" thickBot="1" x14ac:dyDescent="0.3">
      <c r="B22" s="4">
        <v>17</v>
      </c>
      <c r="C22" s="12" t="s">
        <v>17</v>
      </c>
      <c r="D22" s="27"/>
      <c r="E22" s="27"/>
      <c r="F22" s="27"/>
      <c r="G22" s="27">
        <f t="shared" si="0"/>
        <v>0</v>
      </c>
    </row>
    <row r="23" spans="2:7" ht="16.5" thickTop="1" thickBot="1" x14ac:dyDescent="0.3">
      <c r="B23" s="4">
        <v>18</v>
      </c>
      <c r="C23" s="12" t="s">
        <v>18</v>
      </c>
      <c r="D23" s="27"/>
      <c r="E23" s="27">
        <v>50516</v>
      </c>
      <c r="F23" s="27"/>
      <c r="G23" s="27">
        <f t="shared" si="0"/>
        <v>50516</v>
      </c>
    </row>
    <row r="24" spans="2:7" ht="16.5" thickTop="1" thickBot="1" x14ac:dyDescent="0.3">
      <c r="B24" s="4">
        <v>19</v>
      </c>
      <c r="C24" s="12" t="s">
        <v>19</v>
      </c>
      <c r="D24" s="27">
        <v>633600</v>
      </c>
      <c r="E24" s="27">
        <v>200350</v>
      </c>
      <c r="F24" s="27"/>
      <c r="G24" s="27">
        <f t="shared" si="0"/>
        <v>833950</v>
      </c>
    </row>
    <row r="25" spans="2:7" ht="16.5" thickTop="1" thickBot="1" x14ac:dyDescent="0.3">
      <c r="B25" s="4">
        <v>20</v>
      </c>
      <c r="C25" s="12" t="s">
        <v>20</v>
      </c>
      <c r="D25" s="27"/>
      <c r="E25" s="27">
        <v>5211.8999999999996</v>
      </c>
      <c r="F25" s="27"/>
      <c r="G25" s="27">
        <f t="shared" si="0"/>
        <v>5211.8999999999996</v>
      </c>
    </row>
    <row r="26" spans="2:7" ht="16.5" thickTop="1" thickBot="1" x14ac:dyDescent="0.3">
      <c r="B26" s="4">
        <v>21</v>
      </c>
      <c r="C26" s="12" t="s">
        <v>21</v>
      </c>
      <c r="D26" s="27">
        <v>600</v>
      </c>
      <c r="E26" s="26">
        <v>185576.68</v>
      </c>
      <c r="F26" s="27"/>
      <c r="G26" s="27">
        <f t="shared" si="0"/>
        <v>186176.68</v>
      </c>
    </row>
    <row r="27" spans="2:7" ht="16.5" thickTop="1" thickBot="1" x14ac:dyDescent="0.3">
      <c r="B27" s="4">
        <v>22</v>
      </c>
      <c r="C27" s="12" t="s">
        <v>22</v>
      </c>
      <c r="D27" s="27">
        <v>8300</v>
      </c>
      <c r="E27" s="27"/>
      <c r="F27" s="27"/>
      <c r="G27" s="27">
        <f t="shared" si="0"/>
        <v>8300</v>
      </c>
    </row>
    <row r="28" spans="2:7" ht="16.5" thickTop="1" thickBot="1" x14ac:dyDescent="0.3">
      <c r="B28" s="4">
        <v>23</v>
      </c>
      <c r="C28" s="12" t="s">
        <v>23</v>
      </c>
      <c r="D28" s="27"/>
      <c r="E28" s="27">
        <v>11056.11</v>
      </c>
      <c r="F28" s="27"/>
      <c r="G28" s="27">
        <f t="shared" si="0"/>
        <v>11056.11</v>
      </c>
    </row>
    <row r="29" spans="2:7" ht="16.5" thickTop="1" thickBot="1" x14ac:dyDescent="0.3">
      <c r="B29" s="4">
        <v>24</v>
      </c>
      <c r="C29" s="12" t="s">
        <v>24</v>
      </c>
      <c r="D29" s="27"/>
      <c r="E29" s="27">
        <v>9848</v>
      </c>
      <c r="F29" s="27"/>
      <c r="G29" s="27">
        <f t="shared" si="0"/>
        <v>9848</v>
      </c>
    </row>
    <row r="30" spans="2:7" ht="16.5" thickTop="1" thickBot="1" x14ac:dyDescent="0.3">
      <c r="B30" s="4">
        <v>25</v>
      </c>
      <c r="C30" s="12" t="s">
        <v>25</v>
      </c>
      <c r="D30" s="27">
        <v>12840</v>
      </c>
      <c r="E30" s="27">
        <v>59622.11</v>
      </c>
      <c r="F30" s="27"/>
      <c r="G30" s="27">
        <f t="shared" si="0"/>
        <v>72462.11</v>
      </c>
    </row>
    <row r="31" spans="2:7" ht="16.5" thickTop="1" thickBot="1" x14ac:dyDescent="0.3">
      <c r="B31" s="4">
        <v>26</v>
      </c>
      <c r="C31" s="12" t="s">
        <v>26</v>
      </c>
      <c r="D31" s="26">
        <v>63000</v>
      </c>
      <c r="E31" s="27">
        <v>12778.1</v>
      </c>
      <c r="F31" s="27"/>
      <c r="G31" s="27">
        <f t="shared" si="0"/>
        <v>75778.100000000006</v>
      </c>
    </row>
    <row r="32" spans="2:7" ht="16.5" thickTop="1" thickBot="1" x14ac:dyDescent="0.3">
      <c r="B32" s="4">
        <v>27</v>
      </c>
      <c r="C32" s="12" t="s">
        <v>27</v>
      </c>
      <c r="D32" s="27">
        <v>400</v>
      </c>
      <c r="E32" s="26">
        <v>82999</v>
      </c>
      <c r="F32" s="27"/>
      <c r="G32" s="27">
        <f t="shared" si="0"/>
        <v>83399</v>
      </c>
    </row>
    <row r="33" spans="2:7" ht="16.5" thickTop="1" thickBot="1" x14ac:dyDescent="0.3">
      <c r="B33" s="4">
        <v>28</v>
      </c>
      <c r="C33" s="12" t="s">
        <v>28</v>
      </c>
      <c r="D33" s="27"/>
      <c r="E33" s="27"/>
      <c r="F33" s="27"/>
      <c r="G33" s="27">
        <f t="shared" si="0"/>
        <v>0</v>
      </c>
    </row>
    <row r="34" spans="2:7" ht="16.5" thickTop="1" thickBot="1" x14ac:dyDescent="0.3">
      <c r="B34" s="4">
        <v>29</v>
      </c>
      <c r="C34" s="12" t="s">
        <v>29</v>
      </c>
      <c r="D34" s="26">
        <v>447200</v>
      </c>
      <c r="E34" s="27"/>
      <c r="F34" s="27"/>
      <c r="G34" s="27">
        <f t="shared" si="0"/>
        <v>447200</v>
      </c>
    </row>
    <row r="35" spans="2:7" ht="16.5" thickTop="1" thickBot="1" x14ac:dyDescent="0.3">
      <c r="B35" s="4">
        <v>30</v>
      </c>
      <c r="C35" s="12" t="s">
        <v>30</v>
      </c>
      <c r="D35" s="27">
        <v>3000</v>
      </c>
      <c r="E35" s="26">
        <v>69699</v>
      </c>
      <c r="F35" s="27"/>
      <c r="G35" s="27">
        <f t="shared" si="0"/>
        <v>72699</v>
      </c>
    </row>
    <row r="36" spans="2:7" ht="16.5" thickTop="1" thickBot="1" x14ac:dyDescent="0.3">
      <c r="B36" s="4">
        <v>31</v>
      </c>
      <c r="C36" s="12" t="s">
        <v>31</v>
      </c>
      <c r="D36" s="27"/>
      <c r="E36" s="27"/>
      <c r="F36" s="27"/>
      <c r="G36" s="27">
        <f t="shared" si="0"/>
        <v>0</v>
      </c>
    </row>
    <row r="37" spans="2:7" ht="16.5" thickTop="1" thickBot="1" x14ac:dyDescent="0.3">
      <c r="B37" s="4">
        <v>32</v>
      </c>
      <c r="C37" s="12" t="s">
        <v>32</v>
      </c>
      <c r="D37" s="27"/>
      <c r="E37" s="27">
        <v>13596</v>
      </c>
      <c r="F37" s="27"/>
      <c r="G37" s="27">
        <f t="shared" si="0"/>
        <v>13596</v>
      </c>
    </row>
    <row r="38" spans="2:7" ht="16.5" thickTop="1" thickBot="1" x14ac:dyDescent="0.3">
      <c r="B38" s="4">
        <v>33</v>
      </c>
      <c r="C38" s="12" t="s">
        <v>33</v>
      </c>
      <c r="D38" s="27"/>
      <c r="E38" s="27">
        <v>49299.99</v>
      </c>
      <c r="F38" s="27"/>
      <c r="G38" s="27">
        <f t="shared" ref="G38:G65" si="1">D38+E38+F38</f>
        <v>49299.99</v>
      </c>
    </row>
    <row r="39" spans="2:7" ht="16.5" thickTop="1" thickBot="1" x14ac:dyDescent="0.3">
      <c r="B39" s="4">
        <v>34</v>
      </c>
      <c r="C39" s="12" t="s">
        <v>34</v>
      </c>
      <c r="D39" s="27"/>
      <c r="E39" s="26">
        <v>334500</v>
      </c>
      <c r="F39" s="27"/>
      <c r="G39" s="27">
        <f t="shared" si="1"/>
        <v>334500</v>
      </c>
    </row>
    <row r="40" spans="2:7" ht="16.5" thickTop="1" thickBot="1" x14ac:dyDescent="0.3">
      <c r="B40" s="4">
        <v>35</v>
      </c>
      <c r="C40" s="12" t="s">
        <v>35</v>
      </c>
      <c r="D40" s="27"/>
      <c r="E40" s="27">
        <v>499.85</v>
      </c>
      <c r="F40" s="27"/>
      <c r="G40" s="27">
        <f t="shared" si="1"/>
        <v>499.85</v>
      </c>
    </row>
    <row r="41" spans="2:7" ht="16.5" thickTop="1" thickBot="1" x14ac:dyDescent="0.3">
      <c r="B41" s="4">
        <v>36</v>
      </c>
      <c r="C41" s="12" t="s">
        <v>36</v>
      </c>
      <c r="D41" s="27"/>
      <c r="E41" s="27">
        <v>33246.06</v>
      </c>
      <c r="F41" s="27"/>
      <c r="G41" s="27">
        <f t="shared" si="1"/>
        <v>33246.06</v>
      </c>
    </row>
    <row r="42" spans="2:7" ht="16.5" thickTop="1" thickBot="1" x14ac:dyDescent="0.3">
      <c r="B42" s="4">
        <v>37</v>
      </c>
      <c r="C42" s="12" t="s">
        <v>37</v>
      </c>
      <c r="D42" s="27">
        <v>12000</v>
      </c>
      <c r="E42" s="26">
        <v>114925.9</v>
      </c>
      <c r="F42" s="27"/>
      <c r="G42" s="27">
        <f t="shared" si="1"/>
        <v>126925.9</v>
      </c>
    </row>
    <row r="43" spans="2:7" ht="16.5" thickTop="1" thickBot="1" x14ac:dyDescent="0.3">
      <c r="B43" s="4">
        <v>38</v>
      </c>
      <c r="C43" s="12" t="s">
        <v>38</v>
      </c>
      <c r="D43" s="27"/>
      <c r="E43" s="27">
        <v>830</v>
      </c>
      <c r="F43" s="27"/>
      <c r="G43" s="27">
        <f t="shared" si="1"/>
        <v>830</v>
      </c>
    </row>
    <row r="44" spans="2:7" ht="16.5" thickTop="1" thickBot="1" x14ac:dyDescent="0.3">
      <c r="B44" s="4">
        <v>39</v>
      </c>
      <c r="C44" s="12" t="s">
        <v>39</v>
      </c>
      <c r="D44" s="27"/>
      <c r="E44" s="27"/>
      <c r="F44" s="27"/>
      <c r="G44" s="27">
        <f t="shared" si="1"/>
        <v>0</v>
      </c>
    </row>
    <row r="45" spans="2:7" ht="16.5" thickTop="1" thickBot="1" x14ac:dyDescent="0.3">
      <c r="B45" s="4">
        <v>40</v>
      </c>
      <c r="C45" s="12" t="s">
        <v>40</v>
      </c>
      <c r="D45" s="27">
        <v>70000</v>
      </c>
      <c r="E45" s="27">
        <v>53000</v>
      </c>
      <c r="F45" s="27"/>
      <c r="G45" s="27">
        <f t="shared" si="1"/>
        <v>123000</v>
      </c>
    </row>
    <row r="46" spans="2:7" ht="16.5" thickTop="1" thickBot="1" x14ac:dyDescent="0.3">
      <c r="B46" s="4">
        <v>41</v>
      </c>
      <c r="C46" s="12" t="s">
        <v>41</v>
      </c>
      <c r="D46" s="27">
        <v>700</v>
      </c>
      <c r="E46" s="26">
        <v>382000</v>
      </c>
      <c r="F46" s="27"/>
      <c r="G46" s="27">
        <f t="shared" si="1"/>
        <v>382700</v>
      </c>
    </row>
    <row r="47" spans="2:7" ht="16.5" thickTop="1" thickBot="1" x14ac:dyDescent="0.3">
      <c r="B47" s="4">
        <v>42</v>
      </c>
      <c r="C47" s="12" t="s">
        <v>42</v>
      </c>
      <c r="D47" s="26">
        <v>50200</v>
      </c>
      <c r="E47" s="27">
        <v>1200</v>
      </c>
      <c r="F47" s="27"/>
      <c r="G47" s="27">
        <f t="shared" si="1"/>
        <v>51400</v>
      </c>
    </row>
    <row r="48" spans="2:7" ht="16.5" thickTop="1" thickBot="1" x14ac:dyDescent="0.3">
      <c r="B48" s="4">
        <v>43</v>
      </c>
      <c r="C48" s="12" t="s">
        <v>43</v>
      </c>
      <c r="D48" s="27"/>
      <c r="E48" s="26">
        <v>81529</v>
      </c>
      <c r="F48" s="27"/>
      <c r="G48" s="27">
        <f t="shared" si="1"/>
        <v>81529</v>
      </c>
    </row>
    <row r="49" spans="2:7" ht="16.5" thickTop="1" thickBot="1" x14ac:dyDescent="0.3">
      <c r="B49" s="4">
        <v>44</v>
      </c>
      <c r="C49" s="12" t="s">
        <v>44</v>
      </c>
      <c r="D49" s="27"/>
      <c r="E49" s="27"/>
      <c r="F49" s="27"/>
      <c r="G49" s="27">
        <f t="shared" si="1"/>
        <v>0</v>
      </c>
    </row>
    <row r="50" spans="2:7" ht="16.5" thickTop="1" thickBot="1" x14ac:dyDescent="0.3">
      <c r="B50" s="4">
        <v>45</v>
      </c>
      <c r="C50" s="12" t="s">
        <v>45</v>
      </c>
      <c r="D50" s="27"/>
      <c r="E50" s="27">
        <v>24855.97</v>
      </c>
      <c r="F50" s="27"/>
      <c r="G50" s="27">
        <f t="shared" si="1"/>
        <v>24855.97</v>
      </c>
    </row>
    <row r="51" spans="2:7" ht="16.5" thickTop="1" thickBot="1" x14ac:dyDescent="0.3">
      <c r="B51" s="4">
        <v>46</v>
      </c>
      <c r="C51" s="12" t="s">
        <v>46</v>
      </c>
      <c r="D51" s="26">
        <v>60000</v>
      </c>
      <c r="E51" s="27"/>
      <c r="F51" s="27"/>
      <c r="G51" s="27">
        <f t="shared" si="1"/>
        <v>60000</v>
      </c>
    </row>
    <row r="52" spans="2:7" ht="16.5" thickTop="1" thickBot="1" x14ac:dyDescent="0.3">
      <c r="B52" s="4">
        <v>47</v>
      </c>
      <c r="C52" s="12" t="s">
        <v>47</v>
      </c>
      <c r="D52" s="27">
        <v>20547</v>
      </c>
      <c r="E52" s="27">
        <v>1349.75</v>
      </c>
      <c r="F52" s="27"/>
      <c r="G52" s="27">
        <f t="shared" si="1"/>
        <v>21896.75</v>
      </c>
    </row>
    <row r="53" spans="2:7" ht="16.5" thickTop="1" thickBot="1" x14ac:dyDescent="0.3">
      <c r="B53" s="4">
        <v>48</v>
      </c>
      <c r="C53" s="12" t="s">
        <v>48</v>
      </c>
      <c r="D53" s="27"/>
      <c r="E53" s="27">
        <v>4967</v>
      </c>
      <c r="F53" s="27"/>
      <c r="G53" s="27">
        <f t="shared" si="1"/>
        <v>4967</v>
      </c>
    </row>
    <row r="54" spans="2:7" ht="16.5" thickTop="1" thickBot="1" x14ac:dyDescent="0.3">
      <c r="B54" s="4">
        <v>49</v>
      </c>
      <c r="C54" s="12" t="s">
        <v>49</v>
      </c>
      <c r="D54" s="27"/>
      <c r="E54" s="26">
        <v>80698.98</v>
      </c>
      <c r="F54" s="27"/>
      <c r="G54" s="27">
        <f t="shared" si="1"/>
        <v>80698.98</v>
      </c>
    </row>
    <row r="55" spans="2:7" ht="16.5" thickTop="1" thickBot="1" x14ac:dyDescent="0.3">
      <c r="B55" s="4">
        <v>50</v>
      </c>
      <c r="C55" s="12" t="s">
        <v>50</v>
      </c>
      <c r="D55" s="27">
        <v>9980</v>
      </c>
      <c r="E55" s="26">
        <v>24174</v>
      </c>
      <c r="F55" s="27"/>
      <c r="G55" s="27">
        <f t="shared" si="1"/>
        <v>34154</v>
      </c>
    </row>
    <row r="56" spans="2:7" ht="16.5" thickTop="1" thickBot="1" x14ac:dyDescent="0.3">
      <c r="B56" s="4">
        <v>51</v>
      </c>
      <c r="C56" s="12" t="s">
        <v>51</v>
      </c>
      <c r="D56" s="27">
        <v>338500</v>
      </c>
      <c r="E56" s="27">
        <v>400849.85</v>
      </c>
      <c r="F56" s="27"/>
      <c r="G56" s="27">
        <f t="shared" si="1"/>
        <v>739349.85</v>
      </c>
    </row>
    <row r="57" spans="2:7" ht="16.5" thickTop="1" thickBot="1" x14ac:dyDescent="0.3">
      <c r="B57" s="4">
        <v>52</v>
      </c>
      <c r="C57" s="12" t="s">
        <v>52</v>
      </c>
      <c r="D57" s="27"/>
      <c r="E57" s="26">
        <v>119673.99</v>
      </c>
      <c r="F57" s="27"/>
      <c r="G57" s="27">
        <f t="shared" si="1"/>
        <v>119673.99</v>
      </c>
    </row>
    <row r="58" spans="2:7" ht="16.5" thickTop="1" thickBot="1" x14ac:dyDescent="0.3">
      <c r="B58" s="4">
        <v>53</v>
      </c>
      <c r="C58" s="12" t="s">
        <v>53</v>
      </c>
      <c r="D58" s="27"/>
      <c r="E58" s="27">
        <v>17527.900000000001</v>
      </c>
      <c r="F58" s="27"/>
      <c r="G58" s="27">
        <f t="shared" si="1"/>
        <v>17527.900000000001</v>
      </c>
    </row>
    <row r="59" spans="2:7" ht="16.5" thickTop="1" thickBot="1" x14ac:dyDescent="0.3">
      <c r="B59" s="4">
        <v>54</v>
      </c>
      <c r="C59" s="12" t="s">
        <v>54</v>
      </c>
      <c r="D59" s="27"/>
      <c r="E59" s="27">
        <v>1250</v>
      </c>
      <c r="F59" s="27"/>
      <c r="G59" s="27">
        <f t="shared" si="1"/>
        <v>1250</v>
      </c>
    </row>
    <row r="60" spans="2:7" ht="16.5" thickTop="1" thickBot="1" x14ac:dyDescent="0.3">
      <c r="B60" s="4">
        <v>55</v>
      </c>
      <c r="C60" s="12" t="s">
        <v>55</v>
      </c>
      <c r="D60" s="27"/>
      <c r="E60" s="27">
        <v>16416.98</v>
      </c>
      <c r="F60" s="27"/>
      <c r="G60" s="27">
        <f t="shared" si="1"/>
        <v>16416.98</v>
      </c>
    </row>
    <row r="61" spans="2:7" ht="16.5" thickTop="1" thickBot="1" x14ac:dyDescent="0.3">
      <c r="B61" s="4">
        <v>56</v>
      </c>
      <c r="C61" s="12" t="s">
        <v>56</v>
      </c>
      <c r="D61" s="26">
        <v>58050</v>
      </c>
      <c r="E61" s="27">
        <v>999.98</v>
      </c>
      <c r="F61" s="27"/>
      <c r="G61" s="27">
        <f t="shared" si="1"/>
        <v>59049.98</v>
      </c>
    </row>
    <row r="62" spans="2:7" ht="16.5" thickTop="1" thickBot="1" x14ac:dyDescent="0.3">
      <c r="B62" s="4">
        <v>57</v>
      </c>
      <c r="C62" s="12" t="s">
        <v>57</v>
      </c>
      <c r="D62" s="27"/>
      <c r="E62" s="27">
        <v>1700</v>
      </c>
      <c r="F62" s="26">
        <v>82600</v>
      </c>
      <c r="G62" s="27">
        <f t="shared" si="1"/>
        <v>84300</v>
      </c>
    </row>
    <row r="63" spans="2:7" ht="16.5" thickTop="1" thickBot="1" x14ac:dyDescent="0.3">
      <c r="B63" s="4">
        <v>58</v>
      </c>
      <c r="C63" s="12" t="s">
        <v>58</v>
      </c>
      <c r="D63" s="27"/>
      <c r="E63" s="27">
        <v>10306.99</v>
      </c>
      <c r="F63" s="27"/>
      <c r="G63" s="27">
        <f t="shared" si="1"/>
        <v>10306.99</v>
      </c>
    </row>
    <row r="64" spans="2:7" ht="16.5" thickTop="1" thickBot="1" x14ac:dyDescent="0.3">
      <c r="B64" s="4">
        <v>59</v>
      </c>
      <c r="C64" s="12" t="s">
        <v>59</v>
      </c>
      <c r="D64" s="27"/>
      <c r="E64" s="27">
        <v>10000</v>
      </c>
      <c r="F64" s="27">
        <v>1250</v>
      </c>
      <c r="G64" s="27">
        <f t="shared" si="1"/>
        <v>11250</v>
      </c>
    </row>
    <row r="65" spans="2:7" ht="16.5" thickTop="1" thickBot="1" x14ac:dyDescent="0.3">
      <c r="B65" s="4">
        <v>60</v>
      </c>
      <c r="C65" s="12" t="s">
        <v>60</v>
      </c>
      <c r="D65" s="27"/>
      <c r="E65" s="26">
        <v>70689</v>
      </c>
      <c r="F65" s="27"/>
      <c r="G65" s="27">
        <f t="shared" si="1"/>
        <v>70689</v>
      </c>
    </row>
    <row r="66" spans="2:7" ht="15.75" thickTop="1" x14ac:dyDescent="0.25"/>
  </sheetData>
  <autoFilter ref="B5:G5" xr:uid="{2CDD451B-E49F-4B74-AFC0-749702AD8F76}">
    <sortState xmlns:xlrd2="http://schemas.microsoft.com/office/spreadsheetml/2017/richdata2" ref="B6:G65">
      <sortCondition ref="B5"/>
    </sortState>
  </autoFilter>
  <mergeCells count="1">
    <mergeCell ref="B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379E-DFB5-4088-B772-4AB9FC938B3E}">
  <sheetPr>
    <tabColor rgb="FF00B0F0"/>
  </sheetPr>
  <dimension ref="B1:D65"/>
  <sheetViews>
    <sheetView zoomScaleNormal="100" workbookViewId="0">
      <selection activeCell="B3" sqref="B3"/>
    </sheetView>
  </sheetViews>
  <sheetFormatPr defaultRowHeight="15" x14ac:dyDescent="0.25"/>
  <cols>
    <col min="1" max="1" width="4.42578125" customWidth="1"/>
    <col min="2" max="2" width="6.42578125" customWidth="1"/>
    <col min="3" max="3" width="26.85546875" customWidth="1"/>
    <col min="4" max="4" width="39" customWidth="1"/>
  </cols>
  <sheetData>
    <row r="1" spans="2:4" ht="15.75" thickBot="1" x14ac:dyDescent="0.3"/>
    <row r="2" spans="2:4" ht="81.75" customHeight="1" thickTop="1" thickBot="1" x14ac:dyDescent="0.3">
      <c r="B2" s="40" t="s">
        <v>109</v>
      </c>
      <c r="C2" s="40"/>
      <c r="D2" s="40"/>
    </row>
    <row r="3" spans="2:4" ht="10.5" customHeight="1" thickTop="1" thickBot="1" x14ac:dyDescent="0.3"/>
    <row r="4" spans="2:4" ht="52.5" customHeight="1" thickTop="1" thickBot="1" x14ac:dyDescent="0.3">
      <c r="B4" s="17" t="s">
        <v>61</v>
      </c>
      <c r="C4" s="17" t="s">
        <v>62</v>
      </c>
      <c r="D4" s="14" t="s">
        <v>78</v>
      </c>
    </row>
    <row r="5" spans="2:4" ht="16.5" thickTop="1" thickBot="1" x14ac:dyDescent="0.3">
      <c r="B5" s="11">
        <v>1</v>
      </c>
      <c r="C5" s="18" t="s">
        <v>1</v>
      </c>
      <c r="D5" s="27">
        <v>27.039269022671185</v>
      </c>
    </row>
    <row r="6" spans="2:4" ht="16.5" thickTop="1" thickBot="1" x14ac:dyDescent="0.3">
      <c r="B6" s="11">
        <v>2</v>
      </c>
      <c r="C6" s="18" t="s">
        <v>2</v>
      </c>
      <c r="D6" s="27">
        <v>23.515660167806956</v>
      </c>
    </row>
    <row r="7" spans="2:4" ht="16.5" thickTop="1" thickBot="1" x14ac:dyDescent="0.3">
      <c r="B7" s="11">
        <v>3</v>
      </c>
      <c r="C7" s="18" t="s">
        <v>3</v>
      </c>
      <c r="D7" s="27">
        <v>15.221708427097044</v>
      </c>
    </row>
    <row r="8" spans="2:4" ht="16.5" thickTop="1" thickBot="1" x14ac:dyDescent="0.3">
      <c r="B8" s="11">
        <v>4</v>
      </c>
      <c r="C8" s="18" t="s">
        <v>4</v>
      </c>
      <c r="D8" s="27">
        <v>340.27106503096195</v>
      </c>
    </row>
    <row r="9" spans="2:4" ht="16.5" thickTop="1" thickBot="1" x14ac:dyDescent="0.3">
      <c r="B9" s="11">
        <v>5</v>
      </c>
      <c r="C9" s="18" t="s">
        <v>5</v>
      </c>
      <c r="D9" s="27">
        <v>1.8203369993853671</v>
      </c>
    </row>
    <row r="10" spans="2:4" ht="16.5" thickTop="1" thickBot="1" x14ac:dyDescent="0.3">
      <c r="B10" s="11">
        <v>6</v>
      </c>
      <c r="C10" s="18" t="s">
        <v>6</v>
      </c>
      <c r="D10" s="27">
        <v>3.2173288861743825</v>
      </c>
    </row>
    <row r="11" spans="2:4" ht="16.5" thickTop="1" thickBot="1" x14ac:dyDescent="0.3">
      <c r="B11" s="11">
        <v>7</v>
      </c>
      <c r="C11" s="18" t="s">
        <v>7</v>
      </c>
      <c r="D11" s="27">
        <v>5.3420769089766917</v>
      </c>
    </row>
    <row r="12" spans="2:4" ht="16.5" thickTop="1" thickBot="1" x14ac:dyDescent="0.3">
      <c r="B12" s="11">
        <v>8</v>
      </c>
      <c r="C12" s="18" t="s">
        <v>8</v>
      </c>
      <c r="D12" s="27">
        <v>17.983504217077112</v>
      </c>
    </row>
    <row r="13" spans="2:4" ht="16.5" thickTop="1" thickBot="1" x14ac:dyDescent="0.3">
      <c r="B13" s="11">
        <v>9</v>
      </c>
      <c r="C13" s="18" t="s">
        <v>9</v>
      </c>
      <c r="D13" s="27">
        <v>14.620587092831785</v>
      </c>
    </row>
    <row r="14" spans="2:4" ht="16.5" thickTop="1" thickBot="1" x14ac:dyDescent="0.3">
      <c r="B14" s="11">
        <v>10</v>
      </c>
      <c r="C14" s="18" t="s">
        <v>10</v>
      </c>
      <c r="D14" s="27">
        <v>4.3907841341090732</v>
      </c>
    </row>
    <row r="15" spans="2:4" ht="16.5" thickTop="1" thickBot="1" x14ac:dyDescent="0.3">
      <c r="B15" s="11">
        <v>11</v>
      </c>
      <c r="C15" s="18" t="s">
        <v>11</v>
      </c>
      <c r="D15" s="27">
        <v>16.290216270067418</v>
      </c>
    </row>
    <row r="16" spans="2:4" ht="16.5" thickTop="1" thickBot="1" x14ac:dyDescent="0.3">
      <c r="B16" s="11">
        <v>12</v>
      </c>
      <c r="C16" s="18" t="s">
        <v>12</v>
      </c>
      <c r="D16" s="27">
        <v>207.32471097043134</v>
      </c>
    </row>
    <row r="17" spans="2:4" ht="16.5" thickTop="1" thickBot="1" x14ac:dyDescent="0.3">
      <c r="B17" s="11">
        <v>13</v>
      </c>
      <c r="C17" s="18" t="s">
        <v>13</v>
      </c>
      <c r="D17" s="27">
        <v>35.777336833057511</v>
      </c>
    </row>
    <row r="18" spans="2:4" ht="16.5" thickTop="1" thickBot="1" x14ac:dyDescent="0.3">
      <c r="B18" s="11">
        <v>14</v>
      </c>
      <c r="C18" s="18" t="s">
        <v>14</v>
      </c>
      <c r="D18" s="27">
        <v>14.578178385009991</v>
      </c>
    </row>
    <row r="19" spans="2:4" ht="16.5" thickTop="1" thickBot="1" x14ac:dyDescent="0.3">
      <c r="B19" s="11">
        <v>15</v>
      </c>
      <c r="C19" s="18" t="s">
        <v>15</v>
      </c>
      <c r="D19" s="27">
        <v>62.695194801296125</v>
      </c>
    </row>
    <row r="20" spans="2:4" ht="16.5" thickTop="1" thickBot="1" x14ac:dyDescent="0.3">
      <c r="B20" s="11">
        <v>16</v>
      </c>
      <c r="C20" s="18" t="s">
        <v>16</v>
      </c>
      <c r="D20" s="27">
        <v>8.123721761864255</v>
      </c>
    </row>
    <row r="21" spans="2:4" ht="16.5" thickTop="1" thickBot="1" x14ac:dyDescent="0.3">
      <c r="B21" s="11">
        <v>17</v>
      </c>
      <c r="C21" s="18" t="s">
        <v>17</v>
      </c>
      <c r="D21" s="27">
        <v>0.64748634967920327</v>
      </c>
    </row>
    <row r="22" spans="2:4" ht="16.5" thickTop="1" thickBot="1" x14ac:dyDescent="0.3">
      <c r="B22" s="11">
        <v>18</v>
      </c>
      <c r="C22" s="18" t="s">
        <v>18</v>
      </c>
      <c r="D22" s="27">
        <v>8.1007920398291944</v>
      </c>
    </row>
    <row r="23" spans="2:4" ht="16.5" thickTop="1" thickBot="1" x14ac:dyDescent="0.3">
      <c r="B23" s="11">
        <v>19</v>
      </c>
      <c r="C23" s="18" t="s">
        <v>19</v>
      </c>
      <c r="D23" s="27">
        <v>44.623217467619078</v>
      </c>
    </row>
    <row r="24" spans="2:4" ht="16.5" thickTop="1" thickBot="1" x14ac:dyDescent="0.3">
      <c r="B24" s="11">
        <v>20</v>
      </c>
      <c r="C24" s="18" t="s">
        <v>20</v>
      </c>
      <c r="D24" s="27">
        <v>25.71106972342055</v>
      </c>
    </row>
    <row r="25" spans="2:4" ht="16.5" thickTop="1" thickBot="1" x14ac:dyDescent="0.3">
      <c r="B25" s="11">
        <v>21</v>
      </c>
      <c r="C25" s="18" t="s">
        <v>21</v>
      </c>
      <c r="D25" s="27">
        <v>39.925688359655545</v>
      </c>
    </row>
    <row r="26" spans="2:4" ht="16.5" thickTop="1" thickBot="1" x14ac:dyDescent="0.3">
      <c r="B26" s="11">
        <v>22</v>
      </c>
      <c r="C26" s="18" t="s">
        <v>22</v>
      </c>
      <c r="D26" s="27">
        <v>331.22345148331516</v>
      </c>
    </row>
    <row r="27" spans="2:4" ht="16.5" thickTop="1" thickBot="1" x14ac:dyDescent="0.3">
      <c r="B27" s="11">
        <v>23</v>
      </c>
      <c r="C27" s="18" t="s">
        <v>23</v>
      </c>
      <c r="D27" s="27">
        <v>5.8197551703733943</v>
      </c>
    </row>
    <row r="28" spans="2:4" ht="16.5" thickTop="1" thickBot="1" x14ac:dyDescent="0.3">
      <c r="B28" s="11">
        <v>24</v>
      </c>
      <c r="C28" s="18" t="s">
        <v>24</v>
      </c>
      <c r="D28" s="27">
        <v>53.099326112982851</v>
      </c>
    </row>
    <row r="29" spans="2:4" ht="16.5" thickTop="1" thickBot="1" x14ac:dyDescent="0.3">
      <c r="B29" s="11">
        <v>25</v>
      </c>
      <c r="C29" s="18" t="s">
        <v>25</v>
      </c>
      <c r="D29" s="27">
        <v>15.107734924855301</v>
      </c>
    </row>
    <row r="30" spans="2:4" ht="16.5" thickTop="1" thickBot="1" x14ac:dyDescent="0.3">
      <c r="B30" s="11">
        <v>26</v>
      </c>
      <c r="C30" s="18" t="s">
        <v>26</v>
      </c>
      <c r="D30" s="27">
        <v>41.129584444240329</v>
      </c>
    </row>
    <row r="31" spans="2:4" ht="16.5" thickTop="1" thickBot="1" x14ac:dyDescent="0.3">
      <c r="B31" s="11">
        <v>27</v>
      </c>
      <c r="C31" s="18" t="s">
        <v>27</v>
      </c>
      <c r="D31" s="27">
        <v>3.8778675907918219</v>
      </c>
    </row>
    <row r="32" spans="2:4" ht="16.5" thickTop="1" thickBot="1" x14ac:dyDescent="0.3">
      <c r="B32" s="11">
        <v>28</v>
      </c>
      <c r="C32" s="18" t="s">
        <v>28</v>
      </c>
      <c r="D32" s="27">
        <v>1.8395197363562512</v>
      </c>
    </row>
    <row r="33" spans="2:4" ht="16.5" thickTop="1" thickBot="1" x14ac:dyDescent="0.3">
      <c r="B33" s="11">
        <v>29</v>
      </c>
      <c r="C33" s="18" t="s">
        <v>29</v>
      </c>
      <c r="D33" s="27">
        <v>961.74635640265797</v>
      </c>
    </row>
    <row r="34" spans="2:4" ht="16.5" thickTop="1" thickBot="1" x14ac:dyDescent="0.3">
      <c r="B34" s="11">
        <v>30</v>
      </c>
      <c r="C34" s="18" t="s">
        <v>30</v>
      </c>
      <c r="D34" s="27">
        <v>52.637330575274</v>
      </c>
    </row>
    <row r="35" spans="2:4" ht="16.5" thickTop="1" thickBot="1" x14ac:dyDescent="0.3">
      <c r="B35" s="11">
        <v>31</v>
      </c>
      <c r="C35" s="18" t="s">
        <v>31</v>
      </c>
      <c r="D35" s="27">
        <v>1.6137556664889217</v>
      </c>
    </row>
    <row r="36" spans="2:4" ht="16.5" thickTop="1" thickBot="1" x14ac:dyDescent="0.3">
      <c r="B36" s="11">
        <v>32</v>
      </c>
      <c r="C36" s="18" t="s">
        <v>32</v>
      </c>
      <c r="D36" s="27">
        <v>0.63802940351728743</v>
      </c>
    </row>
    <row r="37" spans="2:4" ht="16.5" thickTop="1" thickBot="1" x14ac:dyDescent="0.3">
      <c r="B37" s="11">
        <v>33</v>
      </c>
      <c r="C37" s="18" t="s">
        <v>33</v>
      </c>
      <c r="D37" s="27">
        <v>10.026754834226393</v>
      </c>
    </row>
    <row r="38" spans="2:4" ht="16.5" thickTop="1" thickBot="1" x14ac:dyDescent="0.3">
      <c r="B38" s="11">
        <v>34</v>
      </c>
      <c r="C38" s="18" t="s">
        <v>34</v>
      </c>
      <c r="D38" s="27">
        <v>47.898372120795287</v>
      </c>
    </row>
    <row r="39" spans="2:4" ht="16.5" thickTop="1" thickBot="1" x14ac:dyDescent="0.3">
      <c r="B39" s="11">
        <v>35</v>
      </c>
      <c r="C39" s="18" t="s">
        <v>35</v>
      </c>
      <c r="D39" s="27">
        <v>4.9875638655461216</v>
      </c>
    </row>
    <row r="40" spans="2:4" ht="16.5" thickTop="1" thickBot="1" x14ac:dyDescent="0.3">
      <c r="B40" s="11">
        <v>36</v>
      </c>
      <c r="C40" s="18" t="s">
        <v>36</v>
      </c>
      <c r="D40" s="27">
        <v>5.3628908037660912</v>
      </c>
    </row>
    <row r="41" spans="2:4" ht="16.5" thickTop="1" thickBot="1" x14ac:dyDescent="0.3">
      <c r="B41" s="11">
        <v>37</v>
      </c>
      <c r="C41" s="18" t="s">
        <v>37</v>
      </c>
      <c r="D41" s="27">
        <v>6.7970298177126587</v>
      </c>
    </row>
    <row r="42" spans="2:4" ht="16.5" thickTop="1" thickBot="1" x14ac:dyDescent="0.3">
      <c r="B42" s="11">
        <v>38</v>
      </c>
      <c r="C42" s="18" t="s">
        <v>38</v>
      </c>
      <c r="D42" s="27">
        <v>5.4460726744823846</v>
      </c>
    </row>
    <row r="43" spans="2:4" ht="16.5" thickTop="1" thickBot="1" x14ac:dyDescent="0.3">
      <c r="B43" s="11">
        <v>39</v>
      </c>
      <c r="C43" s="18" t="s">
        <v>39</v>
      </c>
      <c r="D43" s="27">
        <v>1.1191318656175349</v>
      </c>
    </row>
    <row r="44" spans="2:4" ht="16.5" thickTop="1" thickBot="1" x14ac:dyDescent="0.3">
      <c r="B44" s="11">
        <v>40</v>
      </c>
      <c r="C44" s="18" t="s">
        <v>40</v>
      </c>
      <c r="D44" s="27">
        <v>6.3915590260786042</v>
      </c>
    </row>
    <row r="45" spans="2:4" ht="16.5" thickTop="1" thickBot="1" x14ac:dyDescent="0.3">
      <c r="B45" s="11">
        <v>41</v>
      </c>
      <c r="C45" s="18" t="s">
        <v>41</v>
      </c>
      <c r="D45" s="27">
        <v>36.032353258878409</v>
      </c>
    </row>
    <row r="46" spans="2:4" ht="16.5" thickTop="1" thickBot="1" x14ac:dyDescent="0.3">
      <c r="B46" s="11">
        <v>42</v>
      </c>
      <c r="C46" s="18" t="s">
        <v>42</v>
      </c>
      <c r="D46" s="27">
        <v>65.769673744573311</v>
      </c>
    </row>
    <row r="47" spans="2:4" ht="16.5" thickTop="1" thickBot="1" x14ac:dyDescent="0.3">
      <c r="B47" s="11">
        <v>43</v>
      </c>
      <c r="C47" s="18" t="s">
        <v>43</v>
      </c>
      <c r="D47" s="27">
        <v>2.3797668228717428</v>
      </c>
    </row>
    <row r="48" spans="2:4" ht="16.5" thickTop="1" thickBot="1" x14ac:dyDescent="0.3">
      <c r="B48" s="11">
        <v>44</v>
      </c>
      <c r="C48" s="18" t="s">
        <v>44</v>
      </c>
      <c r="D48" s="27">
        <v>20.479568925046696</v>
      </c>
    </row>
    <row r="49" spans="2:4" ht="16.5" thickTop="1" thickBot="1" x14ac:dyDescent="0.3">
      <c r="B49" s="11">
        <v>45</v>
      </c>
      <c r="C49" s="18" t="s">
        <v>45</v>
      </c>
      <c r="D49" s="27">
        <v>12.467251871386937</v>
      </c>
    </row>
    <row r="50" spans="2:4" ht="16.5" thickTop="1" thickBot="1" x14ac:dyDescent="0.3">
      <c r="B50" s="11">
        <v>46</v>
      </c>
      <c r="C50" s="18" t="s">
        <v>46</v>
      </c>
      <c r="D50" s="27">
        <v>234.69502448720286</v>
      </c>
    </row>
    <row r="51" spans="2:4" ht="16.5" thickTop="1" thickBot="1" x14ac:dyDescent="0.3">
      <c r="B51" s="11">
        <v>47</v>
      </c>
      <c r="C51" s="18" t="s">
        <v>47</v>
      </c>
      <c r="D51" s="27">
        <v>312.7398065993587</v>
      </c>
    </row>
    <row r="52" spans="2:4" ht="16.5" thickTop="1" thickBot="1" x14ac:dyDescent="0.3">
      <c r="B52" s="11">
        <v>48</v>
      </c>
      <c r="C52" s="18" t="s">
        <v>48</v>
      </c>
      <c r="D52" s="27">
        <v>13.196172663301741</v>
      </c>
    </row>
    <row r="53" spans="2:4" ht="16.5" thickTop="1" thickBot="1" x14ac:dyDescent="0.3">
      <c r="B53" s="11">
        <v>49</v>
      </c>
      <c r="C53" s="18" t="s">
        <v>49</v>
      </c>
      <c r="D53" s="27">
        <v>3.8742481855885234</v>
      </c>
    </row>
    <row r="54" spans="2:4" ht="16.5" thickTop="1" thickBot="1" x14ac:dyDescent="0.3">
      <c r="B54" s="11">
        <v>50</v>
      </c>
      <c r="C54" s="18" t="s">
        <v>50</v>
      </c>
      <c r="D54" s="27">
        <v>141.88160726672464</v>
      </c>
    </row>
    <row r="55" spans="2:4" ht="16.5" thickTop="1" thickBot="1" x14ac:dyDescent="0.3">
      <c r="B55" s="11">
        <v>51</v>
      </c>
      <c r="C55" s="18" t="s">
        <v>51</v>
      </c>
      <c r="D55" s="27">
        <v>430.37891578277765</v>
      </c>
    </row>
    <row r="56" spans="2:4" ht="16.5" thickTop="1" thickBot="1" x14ac:dyDescent="0.3">
      <c r="B56" s="11">
        <v>52</v>
      </c>
      <c r="C56" s="18" t="s">
        <v>52</v>
      </c>
      <c r="D56" s="27">
        <v>3.3027362304711683</v>
      </c>
    </row>
    <row r="57" spans="2:4" ht="16.5" thickTop="1" thickBot="1" x14ac:dyDescent="0.3">
      <c r="B57" s="11">
        <v>53</v>
      </c>
      <c r="C57" s="18" t="s">
        <v>53</v>
      </c>
      <c r="D57" s="27">
        <v>4.9522469198169521</v>
      </c>
    </row>
    <row r="58" spans="2:4" ht="16.5" thickTop="1" thickBot="1" x14ac:dyDescent="0.3">
      <c r="B58" s="11">
        <v>54</v>
      </c>
      <c r="C58" s="18" t="s">
        <v>54</v>
      </c>
      <c r="D58" s="27">
        <v>11.235340183569399</v>
      </c>
    </row>
    <row r="59" spans="2:4" ht="16.5" thickTop="1" thickBot="1" x14ac:dyDescent="0.3">
      <c r="B59" s="11">
        <v>55</v>
      </c>
      <c r="C59" s="18" t="s">
        <v>55</v>
      </c>
      <c r="D59" s="27">
        <v>4.5516003326228596</v>
      </c>
    </row>
    <row r="60" spans="2:4" ht="16.5" thickTop="1" thickBot="1" x14ac:dyDescent="0.3">
      <c r="B60" s="11">
        <v>56</v>
      </c>
      <c r="C60" s="18" t="s">
        <v>56</v>
      </c>
      <c r="D60" s="27">
        <v>15.0842187732477</v>
      </c>
    </row>
    <row r="61" spans="2:4" ht="16.5" thickTop="1" thickBot="1" x14ac:dyDescent="0.3">
      <c r="B61" s="11">
        <v>57</v>
      </c>
      <c r="C61" s="18" t="s">
        <v>57</v>
      </c>
      <c r="D61" s="27">
        <v>7.2899057999008674</v>
      </c>
    </row>
    <row r="62" spans="2:4" ht="16.5" thickTop="1" thickBot="1" x14ac:dyDescent="0.3">
      <c r="B62" s="11">
        <v>58</v>
      </c>
      <c r="C62" s="18" t="s">
        <v>58</v>
      </c>
      <c r="D62" s="27">
        <v>2.4449603786850331</v>
      </c>
    </row>
    <row r="63" spans="2:4" ht="16.5" thickTop="1" thickBot="1" x14ac:dyDescent="0.3">
      <c r="B63" s="11">
        <v>59</v>
      </c>
      <c r="C63" s="18" t="s">
        <v>59</v>
      </c>
      <c r="D63" s="27">
        <v>0.29036078025103679</v>
      </c>
    </row>
    <row r="64" spans="2:4" ht="16.5" thickTop="1" thickBot="1" x14ac:dyDescent="0.3">
      <c r="B64" s="11">
        <v>60</v>
      </c>
      <c r="C64" s="18" t="s">
        <v>60</v>
      </c>
      <c r="D64" s="27">
        <v>49.418026579523335</v>
      </c>
    </row>
    <row r="65" spans="4:4" ht="15.75" thickTop="1" x14ac:dyDescent="0.25">
      <c r="D65" s="32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3" ma:contentTypeDescription="Create a new document." ma:contentTypeScope="" ma:versionID="18dbb2b1c8530b1716c4b4b8e0e20c34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5fd2b4ae96d32d72f42fdd58b9c9aefb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FA0F5F-29DA-4472-A25C-1299B4C386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9043D2-575F-4C3D-B9D3-326591F36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C79101-4AE5-4B3E-B8B5-7424568EBD2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2236a31-f72c-47ea-bf36-3678548ec3fd"/>
    <ds:schemaRef ds:uri="5381b2d9-5a52-46fb-9aac-8d816afc70af"/>
    <ds:schemaRef ds:uri="http://schemas.microsoft.com/sharepoint/v3"/>
    <ds:schemaRef ds:uri="http://www.w3.org/XML/1998/namespace"/>
    <ds:schemaRef ds:uri="http://purl.org/dc/terms/"/>
    <ds:schemaRef ds:uri="fb82805b-4725-417c-9992-107fa9b8f2e4"/>
    <ds:schemaRef ds:uri="28cd450f-f6b4-497e-8022-546c494f0d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~ESO b suvartojimas juridiniai</vt:lpstr>
      <vt:lpstr>~ESO b suvartojimas buitis</vt:lpstr>
      <vt:lpstr>Taisyklių 7.3.1 pp</vt:lpstr>
      <vt:lpstr>Taisyklių 7.3.2 ir 7.3.4 pp</vt:lpstr>
      <vt:lpstr>Taisyklių 7.3.3 pp</vt:lpstr>
      <vt:lpstr>Taisyklių 7.3.2 pp (plan.)</vt:lpstr>
      <vt:lpstr>Taisyklių 7.3.5 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Vytautas Abrutis</dc:creator>
  <cp:keywords/>
  <dc:description/>
  <cp:lastModifiedBy>Vytautas Abrutis</cp:lastModifiedBy>
  <cp:revision/>
  <cp:lastPrinted>2023-02-15T06:35:02Z</cp:lastPrinted>
  <dcterms:created xsi:type="dcterms:W3CDTF">2022-06-29T13:37:17Z</dcterms:created>
  <dcterms:modified xsi:type="dcterms:W3CDTF">2024-05-29T12:22:03Z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02255e-cf28-4843-9031-c06177cecbc2_Enabled">
    <vt:lpwstr>true</vt:lpwstr>
  </property>
  <property fmtid="{D5CDD505-2E9C-101B-9397-08002B2CF9AE}" pid="3" name="MSIP_Label_f302255e-cf28-4843-9031-c06177cecbc2_SetDate">
    <vt:lpwstr>2022-07-15T08:47:19Z</vt:lpwstr>
  </property>
  <property fmtid="{D5CDD505-2E9C-101B-9397-08002B2CF9AE}" pid="4" name="MSIP_Label_f302255e-cf28-4843-9031-c06177cecbc2_Method">
    <vt:lpwstr>Privileged</vt:lpwstr>
  </property>
  <property fmtid="{D5CDD505-2E9C-101B-9397-08002B2CF9AE}" pid="5" name="MSIP_Label_f302255e-cf28-4843-9031-c06177cecbc2_Name">
    <vt:lpwstr>Siuntimui</vt:lpwstr>
  </property>
  <property fmtid="{D5CDD505-2E9C-101B-9397-08002B2CF9AE}" pid="6" name="MSIP_Label_f302255e-cf28-4843-9031-c06177cecbc2_SiteId">
    <vt:lpwstr>ea88e983-d65a-47b3-adb4-3e1c6d2110d2</vt:lpwstr>
  </property>
  <property fmtid="{D5CDD505-2E9C-101B-9397-08002B2CF9AE}" pid="7" name="MSIP_Label_f302255e-cf28-4843-9031-c06177cecbc2_ActionId">
    <vt:lpwstr>88741777-7fac-4cce-8c81-23cb5054e1f1</vt:lpwstr>
  </property>
  <property fmtid="{D5CDD505-2E9C-101B-9397-08002B2CF9AE}" pid="8" name="MSIP_Label_f302255e-cf28-4843-9031-c06177cecbc2_ContentBits">
    <vt:lpwstr>3</vt:lpwstr>
  </property>
  <property fmtid="{D5CDD505-2E9C-101B-9397-08002B2CF9AE}" pid="9" name="MSIP_Label_190751af-2442-49a7-b7b9-9f0bcce858c9_Enabled">
    <vt:lpwstr>true</vt:lpwstr>
  </property>
  <property fmtid="{D5CDD505-2E9C-101B-9397-08002B2CF9AE}" pid="10" name="MSIP_Label_190751af-2442-49a7-b7b9-9f0bcce858c9_SetDate">
    <vt:lpwstr>2022-08-08T04:52:22Z</vt:lpwstr>
  </property>
  <property fmtid="{D5CDD505-2E9C-101B-9397-08002B2CF9AE}" pid="11" name="MSIP_Label_190751af-2442-49a7-b7b9-9f0bcce858c9_Method">
    <vt:lpwstr>Privileged</vt:lpwstr>
  </property>
  <property fmtid="{D5CDD505-2E9C-101B-9397-08002B2CF9AE}" pid="12" name="MSIP_Label_190751af-2442-49a7-b7b9-9f0bcce858c9_Name">
    <vt:lpwstr>Vidaus dokumentai</vt:lpwstr>
  </property>
  <property fmtid="{D5CDD505-2E9C-101B-9397-08002B2CF9AE}" pid="13" name="MSIP_Label_190751af-2442-49a7-b7b9-9f0bcce858c9_SiteId">
    <vt:lpwstr>ea88e983-d65a-47b3-adb4-3e1c6d2110d2</vt:lpwstr>
  </property>
  <property fmtid="{D5CDD505-2E9C-101B-9397-08002B2CF9AE}" pid="14" name="MSIP_Label_190751af-2442-49a7-b7b9-9f0bcce858c9_ActionId">
    <vt:lpwstr>a4bb4d7d-bfee-44ed-8731-479d7147e026</vt:lpwstr>
  </property>
  <property fmtid="{D5CDD505-2E9C-101B-9397-08002B2CF9AE}" pid="15" name="MSIP_Label_190751af-2442-49a7-b7b9-9f0bcce858c9_ContentBits">
    <vt:lpwstr>0</vt:lpwstr>
  </property>
  <property fmtid="{D5CDD505-2E9C-101B-9397-08002B2CF9AE}" pid="16" name="ContentTypeId">
    <vt:lpwstr>0x010100A544CC631D1305489A4B966751B8A087</vt:lpwstr>
  </property>
  <property fmtid="{D5CDD505-2E9C-101B-9397-08002B2CF9AE}" pid="17" name="MediaServiceImageTags">
    <vt:lpwstr/>
  </property>
</Properties>
</file>